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4880" windowHeight="8010" activeTab="1"/>
  </bookViews>
  <sheets>
    <sheet name="formaty plików" sheetId="1" r:id="rId1"/>
    <sheet name="Arkusz1" sheetId="2" r:id="rId2"/>
  </sheets>
  <definedNames>
    <definedName name="_xlnm.Print_Area" localSheetId="1">Arkusz1!$A$1:$S$32</definedName>
  </definedNames>
  <calcPr calcId="145621"/>
</workbook>
</file>

<file path=xl/calcChain.xml><?xml version="1.0" encoding="utf-8"?>
<calcChain xmlns="http://schemas.openxmlformats.org/spreadsheetml/2006/main">
  <c r="J20" i="2" l="1"/>
  <c r="S31" i="2" l="1"/>
  <c r="R31" i="2"/>
  <c r="Q31" i="2"/>
  <c r="P31" i="2"/>
  <c r="O31" i="2"/>
  <c r="N31" i="2"/>
  <c r="M31" i="2"/>
  <c r="L31" i="2"/>
  <c r="K31" i="2"/>
  <c r="F31" i="2"/>
  <c r="H31" i="2"/>
  <c r="D31" i="2"/>
  <c r="J29" i="2"/>
  <c r="J25" i="2"/>
  <c r="J31" i="2" l="1"/>
  <c r="J8" i="2"/>
  <c r="J6" i="2"/>
  <c r="J7" i="2"/>
  <c r="J9" i="2"/>
  <c r="J10" i="2"/>
  <c r="J11" i="2"/>
  <c r="J12" i="2"/>
  <c r="J13" i="2"/>
  <c r="J14" i="2"/>
  <c r="J15" i="2"/>
  <c r="J16" i="2"/>
  <c r="J19" i="2"/>
  <c r="J21" i="2"/>
  <c r="J22" i="2"/>
  <c r="J23" i="2"/>
  <c r="J24" i="2"/>
  <c r="J26" i="2"/>
  <c r="J27" i="2"/>
  <c r="J28" i="2"/>
  <c r="J30" i="2"/>
  <c r="J5" i="2"/>
</calcChain>
</file>

<file path=xl/sharedStrings.xml><?xml version="1.0" encoding="utf-8"?>
<sst xmlns="http://schemas.openxmlformats.org/spreadsheetml/2006/main" count="146" uniqueCount="97">
  <si>
    <t>L.p.</t>
  </si>
  <si>
    <t>Nazwa</t>
  </si>
  <si>
    <t>Ilość</t>
  </si>
  <si>
    <t>Uwagi</t>
  </si>
  <si>
    <t>1.</t>
  </si>
  <si>
    <t>2.</t>
  </si>
  <si>
    <t>Liczba rachunków otwartych w trakcie roku budżetowego</t>
  </si>
  <si>
    <t>3.</t>
  </si>
  <si>
    <t>Liczba rachunków zamkniętych w trakcie roku budżetowego</t>
  </si>
  <si>
    <t>4.</t>
  </si>
  <si>
    <t>a)</t>
  </si>
  <si>
    <t>o wartości równej bądź wyższej niż 1.000.000 zł</t>
  </si>
  <si>
    <t>b)</t>
  </si>
  <si>
    <t>5.</t>
  </si>
  <si>
    <t>Ilość stanowisk bankowości elektronicznej</t>
  </si>
  <si>
    <t>6.</t>
  </si>
  <si>
    <t>Liczba wpłat gotówkowych do banku w całym roku</t>
  </si>
  <si>
    <t>7.</t>
  </si>
  <si>
    <t>Średnia wartość wpłaty gotówkowej do banku</t>
  </si>
  <si>
    <t>8.</t>
  </si>
  <si>
    <t>Liczba wypłat gotówkowych z banku w całym roku</t>
  </si>
  <si>
    <t>9.</t>
  </si>
  <si>
    <t>Średnia wartość wypłaty gotówkowej z banku</t>
  </si>
  <si>
    <t>10.</t>
  </si>
  <si>
    <t>Średni stan środków podlegający oprocentowaniu a'vista (suma sald dziennych z całego roku/365)</t>
  </si>
  <si>
    <t>Liczba rachunków wg stanu na dzień 31.12.2013 r.</t>
  </si>
  <si>
    <t>na rachunki prowadzone w innych bankach niż bank obsługujący jednostkę organizacyjną, w tym:</t>
  </si>
  <si>
    <t xml:space="preserve">na rachunki prowadzone w banku obsługującym jednostkę organizacyjną </t>
  </si>
  <si>
    <t>Informacja w zakresie zrealizowanych operacji bankowych w roku 2013</t>
  </si>
  <si>
    <t>Liczba przelewów wychodzących rocznie, z tego:</t>
  </si>
  <si>
    <t>Nazwa jednostki</t>
  </si>
  <si>
    <t>Lp.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</si>
  <si>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</si>
  <si>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</si>
  <si>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</si>
  <si>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</si>
  <si>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</si>
  <si>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</si>
  <si>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</si>
  <si>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</si>
  <si>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</si>
  <si>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</si>
  <si>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</si>
  <si>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</si>
  <si>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</si>
  <si>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o wartości równej bądź wyższej niż 1.000.000,- zł</t>
  </si>
  <si>
    <t>na rachunki prowadzone w banku obsługującym jednostkę organizacyjną</t>
  </si>
  <si>
    <t xml:space="preserve">Liczba wypłat gotówkowych z banku w całym roku </t>
  </si>
  <si>
    <t>I Liceum Ogólnokształacące w Brzegu</t>
  </si>
  <si>
    <t>II Liceum Ogólnokształacące w Brzegu</t>
  </si>
  <si>
    <t>Liceum Ogólnokształacące w Grodkowie</t>
  </si>
  <si>
    <t>Zespół Szkół Specjalnych Brzeg</t>
  </si>
  <si>
    <t>Zespół Szkół Zawodowych Brzeg</t>
  </si>
  <si>
    <t>Zespół Szkół Ekonomicznych Brzeg</t>
  </si>
  <si>
    <t>Zespół Szkół Budowlanych Brzeg</t>
  </si>
  <si>
    <t>Zespół Szkół Rolniczych Grodków</t>
  </si>
  <si>
    <t>Specjalny Ośrodek Szkolno-Wychowawczy Grodków</t>
  </si>
  <si>
    <t>Poradnia Psychologiczno-Pedagogiczna Brzeg</t>
  </si>
  <si>
    <t>Poradnia Psychologiczno-Pedagogiczna Grodków</t>
  </si>
  <si>
    <t>Dom Dziecka Strzegów</t>
  </si>
  <si>
    <t>Powiatowe Centrum Pomocy Rodzinie Brzeg</t>
  </si>
  <si>
    <t>Powiatowy Urząd Pracy Brzeg</t>
  </si>
  <si>
    <t>Dom Pomocy Społecznej Grodków</t>
  </si>
  <si>
    <t>Dom Pomocy Społecznej Jędrzejów</t>
  </si>
  <si>
    <t>Powiatowy Inspektorat Nadzoru Budowlanego</t>
  </si>
  <si>
    <t>Komenda Powiatowa Państwowej Straży Pożarnej Brzeg</t>
  </si>
  <si>
    <t>Zarząd Dróg Powiatowych Brzeg</t>
  </si>
  <si>
    <t>Starostwo Powiatowe Brzeg</t>
  </si>
  <si>
    <t>Powiat Organ</t>
  </si>
  <si>
    <t>Dom Dziecka Skorogoszcz</t>
  </si>
  <si>
    <t>Centrum Administracyjne Placówek Opiekuńczo-Wychowawczych Brzeg</t>
  </si>
  <si>
    <t>ogółem:          z tego</t>
  </si>
  <si>
    <t xml:space="preserve">Liczba przelewów wychodzących rocznie                  </t>
  </si>
  <si>
    <t xml:space="preserve">Pliki </t>
  </si>
  <si>
    <t>Pliki formaty</t>
  </si>
  <si>
    <t>uni</t>
  </si>
  <si>
    <t xml:space="preserve">nie </t>
  </si>
  <si>
    <t>Homenet-Eliksir</t>
  </si>
  <si>
    <t>txt</t>
  </si>
  <si>
    <t xml:space="preserve">    </t>
  </si>
  <si>
    <t>Starostwo Powiatowe Brzeg-dochody</t>
  </si>
  <si>
    <t>24.</t>
  </si>
  <si>
    <t>Starostwo Powiatowe Brzeg-wydatki</t>
  </si>
  <si>
    <t>Ogółem</t>
  </si>
  <si>
    <t>Informacja w zakresie zrealizowanych operacji bankowych za 2013 r.</t>
  </si>
  <si>
    <t>nie ma</t>
  </si>
  <si>
    <t>uni*</t>
  </si>
  <si>
    <t>uni, dbf</t>
  </si>
  <si>
    <t>Eliksir</t>
  </si>
  <si>
    <t>mogą być takie jak stosowane w innych bankach</t>
  </si>
  <si>
    <t>nie</t>
  </si>
  <si>
    <t>UNL</t>
  </si>
  <si>
    <t xml:space="preserve">Liczba wpłat gotówkowych do banku w całym roku </t>
  </si>
  <si>
    <t>Średnia wartość wpłaty gotówkowej do banku       (w zł)</t>
  </si>
  <si>
    <t>Średnia wartość wypłaty gotówkowej z banku                    (zł)</t>
  </si>
  <si>
    <t>Średni stan środków podlegający oprocentowaniu a'vista ( suma sald dziennych z całego roku/365)               (w zł)</t>
  </si>
  <si>
    <t>elixir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</si>
</sst>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8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2" fontId="10" fillId="0" borderId="2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13" fillId="2" borderId="1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1" xfId="0" applyFont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L33" sqref="L33"/>
    </sheetView>
  </sheetViews>
  <sheetFormatPr defaultRowHeight="15"/>
  <cols>
    <col min="1" max="1" width="5.125" style="2" customWidth="1"/>
    <col min="2" max="2" width="46.875" style="3" customWidth="1"/>
    <col min="3" max="3" width="12.25" style="2" customWidth="1"/>
    <col min="4" max="4" width="16.25" style="4" customWidth="1"/>
    <col min="5" max="8" width="9" style="4"/>
  </cols>
  <sheetData>
    <row r="1" spans="1:8" ht="23.25" customHeight="1">
      <c r="A1" s="49" t="s">
        <v>28</v>
      </c>
      <c r="B1" s="49"/>
      <c r="C1" s="49"/>
      <c r="D1" s="49"/>
      <c r="E1" s="1"/>
      <c r="F1" s="1"/>
      <c r="G1" s="1"/>
      <c r="H1" s="1"/>
    </row>
    <row r="2" spans="1:8" ht="21" customHeight="1"/>
    <row r="3" spans="1:8" ht="24.75" customHeight="1">
      <c r="A3" s="5" t="s">
        <v>0</v>
      </c>
      <c r="B3" s="5" t="s">
        <v>1</v>
      </c>
      <c r="C3" s="5" t="s">
        <v>2</v>
      </c>
      <c r="D3" s="5" t="s">
        <v>3</v>
      </c>
    </row>
    <row r="4" spans="1:8" ht="26.25" customHeight="1">
      <c r="A4" s="6" t="s">
        <v>4</v>
      </c>
      <c r="B4" s="12" t="s">
        <v>25</v>
      </c>
      <c r="C4" s="6"/>
      <c r="D4" s="8"/>
    </row>
    <row r="5" spans="1:8" ht="26.25" customHeight="1">
      <c r="A5" s="6" t="s">
        <v>5</v>
      </c>
      <c r="B5" s="7" t="s">
        <v>6</v>
      </c>
      <c r="C5" s="6"/>
      <c r="D5" s="8"/>
    </row>
    <row r="6" spans="1:8" ht="26.25" customHeight="1">
      <c r="A6" s="6" t="s">
        <v>7</v>
      </c>
      <c r="B6" s="7" t="s">
        <v>8</v>
      </c>
      <c r="C6" s="6"/>
      <c r="D6" s="8"/>
    </row>
    <row r="7" spans="1:8" ht="26.25" customHeight="1">
      <c r="A7" s="6" t="s">
        <v>9</v>
      </c>
      <c r="B7" s="14" t="s">
        <v>29</v>
      </c>
      <c r="C7" s="6"/>
      <c r="D7" s="8"/>
    </row>
    <row r="8" spans="1:8" ht="48" customHeight="1">
      <c r="A8" s="50" t="s">
        <v>10</v>
      </c>
      <c r="B8" s="13" t="s">
        <v>26</v>
      </c>
      <c r="C8" s="6"/>
      <c r="D8" s="8"/>
    </row>
    <row r="9" spans="1:8" ht="26.25" customHeight="1">
      <c r="A9" s="50"/>
      <c r="B9" s="7" t="s">
        <v>11</v>
      </c>
      <c r="C9" s="6"/>
      <c r="D9" s="8"/>
    </row>
    <row r="10" spans="1:8" ht="33.75" customHeight="1">
      <c r="A10" s="10" t="s">
        <v>12</v>
      </c>
      <c r="B10" s="13" t="s">
        <v>27</v>
      </c>
      <c r="C10" s="6"/>
      <c r="D10" s="8"/>
    </row>
    <row r="11" spans="1:8" ht="26.25" customHeight="1">
      <c r="A11" s="6" t="s">
        <v>13</v>
      </c>
      <c r="B11" s="7" t="s">
        <v>14</v>
      </c>
      <c r="C11" s="6"/>
      <c r="D11" s="8"/>
    </row>
    <row r="12" spans="1:8" ht="26.25" customHeight="1">
      <c r="A12" s="6" t="s">
        <v>15</v>
      </c>
      <c r="B12" s="7" t="s">
        <v>16</v>
      </c>
      <c r="C12" s="6"/>
      <c r="D12" s="8"/>
    </row>
    <row r="13" spans="1:8" ht="26.25" customHeight="1">
      <c r="A13" s="6" t="s">
        <v>17</v>
      </c>
      <c r="B13" s="7" t="s">
        <v>18</v>
      </c>
      <c r="C13" s="11"/>
      <c r="D13" s="8"/>
    </row>
    <row r="14" spans="1:8" ht="26.25" customHeight="1">
      <c r="A14" s="6" t="s">
        <v>19</v>
      </c>
      <c r="B14" s="7" t="s">
        <v>20</v>
      </c>
      <c r="C14" s="6"/>
      <c r="D14" s="8"/>
    </row>
    <row r="15" spans="1:8" ht="26.25" customHeight="1">
      <c r="A15" s="6" t="s">
        <v>21</v>
      </c>
      <c r="B15" s="7" t="s">
        <v>22</v>
      </c>
      <c r="C15" s="6"/>
      <c r="D15" s="8"/>
    </row>
    <row r="16" spans="1:8" ht="33.75" customHeight="1">
      <c r="A16" s="6" t="s">
        <v>23</v>
      </c>
      <c r="B16" s="9" t="s">
        <v>24</v>
      </c>
      <c r="C16" s="6"/>
      <c r="D16" s="8"/>
    </row>
    <row r="19" spans="1:3">
      <c r="A19" s="20" t="s">
        <v>73</v>
      </c>
    </row>
    <row r="20" spans="1:3">
      <c r="A20" s="20"/>
      <c r="C20" s="20" t="s">
        <v>74</v>
      </c>
    </row>
    <row r="21" spans="1:3">
      <c r="A21" s="51" t="s">
        <v>48</v>
      </c>
      <c r="B21" s="51"/>
      <c r="C21" s="29" t="s">
        <v>85</v>
      </c>
    </row>
    <row r="22" spans="1:3">
      <c r="A22" s="42" t="s">
        <v>49</v>
      </c>
      <c r="B22" s="42"/>
      <c r="C22" s="29" t="s">
        <v>86</v>
      </c>
    </row>
    <row r="23" spans="1:3">
      <c r="A23" s="42" t="s">
        <v>50</v>
      </c>
      <c r="B23" s="42"/>
      <c r="C23" s="29" t="s">
        <v>85</v>
      </c>
    </row>
    <row r="24" spans="1:3">
      <c r="A24" s="42" t="s">
        <v>51</v>
      </c>
      <c r="B24" s="42"/>
      <c r="C24" s="29" t="s">
        <v>85</v>
      </c>
    </row>
    <row r="25" spans="1:3">
      <c r="A25" s="42" t="s">
        <v>52</v>
      </c>
      <c r="B25" s="42"/>
      <c r="C25" s="30" t="s">
        <v>87</v>
      </c>
    </row>
    <row r="26" spans="1:3">
      <c r="A26" s="42" t="s">
        <v>53</v>
      </c>
      <c r="B26" s="42"/>
      <c r="C26" s="20" t="s">
        <v>77</v>
      </c>
    </row>
    <row r="27" spans="1:3">
      <c r="A27" s="42" t="s">
        <v>54</v>
      </c>
      <c r="B27" s="42"/>
      <c r="C27" s="29" t="s">
        <v>75</v>
      </c>
    </row>
    <row r="28" spans="1:3">
      <c r="A28" s="42" t="s">
        <v>55</v>
      </c>
      <c r="B28" s="42"/>
      <c r="C28" s="34" t="s">
        <v>78</v>
      </c>
    </row>
    <row r="29" spans="1:3">
      <c r="A29" s="41" t="s">
        <v>56</v>
      </c>
      <c r="B29" s="41"/>
      <c r="C29" s="20" t="s">
        <v>78</v>
      </c>
    </row>
    <row r="30" spans="1:3">
      <c r="A30" s="41" t="s">
        <v>57</v>
      </c>
      <c r="B30" s="41"/>
      <c r="C30" s="29" t="s">
        <v>85</v>
      </c>
    </row>
    <row r="31" spans="1:3">
      <c r="A31" s="41" t="s">
        <v>58</v>
      </c>
      <c r="B31" s="41"/>
      <c r="C31" s="32" t="s">
        <v>96</v>
      </c>
    </row>
    <row r="32" spans="1:3">
      <c r="A32" s="43" t="s">
        <v>70</v>
      </c>
      <c r="B32" s="44"/>
      <c r="C32" s="39" t="s">
        <v>76</v>
      </c>
    </row>
    <row r="33" spans="1:4">
      <c r="A33" s="45"/>
      <c r="B33" s="46"/>
      <c r="C33" s="40"/>
    </row>
    <row r="34" spans="1:4">
      <c r="A34" s="47"/>
      <c r="B34" s="48"/>
      <c r="C34" s="40"/>
    </row>
    <row r="35" spans="1:4">
      <c r="A35" s="42" t="s">
        <v>59</v>
      </c>
      <c r="B35" s="42"/>
      <c r="C35" s="29" t="s">
        <v>78</v>
      </c>
    </row>
    <row r="36" spans="1:4">
      <c r="A36" s="42" t="s">
        <v>69</v>
      </c>
      <c r="B36" s="42"/>
      <c r="C36" s="33" t="s">
        <v>90</v>
      </c>
    </row>
    <row r="37" spans="1:4">
      <c r="A37" s="41" t="s">
        <v>60</v>
      </c>
      <c r="B37" s="41"/>
      <c r="C37" s="29" t="s">
        <v>85</v>
      </c>
    </row>
    <row r="38" spans="1:4">
      <c r="A38" s="42" t="s">
        <v>61</v>
      </c>
      <c r="B38" s="42"/>
      <c r="C38" s="29" t="s">
        <v>88</v>
      </c>
      <c r="D38" s="31" t="s">
        <v>89</v>
      </c>
    </row>
    <row r="39" spans="1:4">
      <c r="A39" s="42" t="s">
        <v>62</v>
      </c>
      <c r="B39" s="42"/>
      <c r="C39" s="32" t="s">
        <v>90</v>
      </c>
    </row>
    <row r="40" spans="1:4">
      <c r="A40" s="42" t="s">
        <v>63</v>
      </c>
      <c r="B40" s="42"/>
      <c r="C40" s="32" t="s">
        <v>90</v>
      </c>
    </row>
    <row r="41" spans="1:4">
      <c r="A41" s="41" t="s">
        <v>64</v>
      </c>
      <c r="B41" s="41"/>
      <c r="C41" s="29" t="s">
        <v>90</v>
      </c>
    </row>
    <row r="42" spans="1:4">
      <c r="A42" s="41" t="s">
        <v>65</v>
      </c>
      <c r="B42" s="41"/>
      <c r="C42" s="29" t="s">
        <v>91</v>
      </c>
    </row>
    <row r="43" spans="1:4">
      <c r="A43" s="42" t="s">
        <v>66</v>
      </c>
      <c r="B43" s="42"/>
      <c r="C43" s="29" t="s">
        <v>90</v>
      </c>
    </row>
    <row r="44" spans="1:4">
      <c r="A44" s="42" t="s">
        <v>67</v>
      </c>
      <c r="B44" s="42"/>
      <c r="C44" s="36" t="s">
        <v>88</v>
      </c>
      <c r="D44" s="35"/>
    </row>
    <row r="45" spans="1:4">
      <c r="A45" s="42" t="s">
        <v>68</v>
      </c>
      <c r="B45" s="42"/>
      <c r="C45" s="29" t="s">
        <v>90</v>
      </c>
    </row>
  </sheetData>
  <mergeCells count="26">
    <mergeCell ref="A1:D1"/>
    <mergeCell ref="A8:A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4"/>
    <mergeCell ref="A35:B35"/>
    <mergeCell ref="A45:B45"/>
    <mergeCell ref="A36:B36"/>
    <mergeCell ref="A37:B37"/>
    <mergeCell ref="A38:B38"/>
    <mergeCell ref="A39:B39"/>
    <mergeCell ref="A40:B40"/>
    <mergeCell ref="C32:C34"/>
    <mergeCell ref="A41:B41"/>
    <mergeCell ref="A42:B42"/>
    <mergeCell ref="A43:B43"/>
    <mergeCell ref="A44:B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A5" zoomScaleNormal="100" workbookViewId="0">
      <selection sqref="A1:S32"/>
    </sheetView>
  </sheetViews>
  <sheetFormatPr defaultRowHeight="14.25"/>
  <cols>
    <col min="1" max="1" width="3.75" customWidth="1"/>
    <col min="3" max="3" width="19.625" customWidth="1"/>
    <col min="5" max="5" width="6.375" customWidth="1"/>
    <col min="7" max="7" width="7.875" customWidth="1"/>
    <col min="9" max="9" width="6.75" customWidth="1"/>
    <col min="10" max="10" width="8.75" customWidth="1"/>
    <col min="11" max="11" width="11.5" customWidth="1"/>
    <col min="13" max="13" width="10.75" customWidth="1"/>
    <col min="14" max="14" width="11.75" customWidth="1"/>
    <col min="15" max="15" width="10.125" customWidth="1"/>
    <col min="17" max="17" width="10" customWidth="1"/>
    <col min="19" max="19" width="14.125" customWidth="1"/>
  </cols>
  <sheetData>
    <row r="1" spans="1:21" ht="15">
      <c r="A1" s="52" t="s">
        <v>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1" ht="15" thickBot="1"/>
    <row r="3" spans="1:21" ht="55.5" customHeight="1" thickBot="1">
      <c r="A3" s="73" t="s">
        <v>31</v>
      </c>
      <c r="B3" s="62" t="s">
        <v>30</v>
      </c>
      <c r="C3" s="63"/>
      <c r="D3" s="62" t="s">
        <v>25</v>
      </c>
      <c r="E3" s="63"/>
      <c r="F3" s="62" t="s">
        <v>6</v>
      </c>
      <c r="G3" s="63"/>
      <c r="H3" s="62" t="s">
        <v>8</v>
      </c>
      <c r="I3" s="63"/>
      <c r="J3" s="62" t="s">
        <v>72</v>
      </c>
      <c r="K3" s="66"/>
      <c r="L3" s="66"/>
      <c r="M3" s="63"/>
      <c r="N3" s="60" t="s">
        <v>14</v>
      </c>
      <c r="O3" s="60" t="s">
        <v>92</v>
      </c>
      <c r="P3" s="60" t="s">
        <v>93</v>
      </c>
      <c r="Q3" s="60" t="s">
        <v>47</v>
      </c>
      <c r="R3" s="60" t="s">
        <v>94</v>
      </c>
      <c r="S3" s="60" t="s">
        <v>95</v>
      </c>
    </row>
    <row r="4" spans="1:21" ht="103.5" customHeight="1" thickBot="1">
      <c r="A4" s="74"/>
      <c r="B4" s="64"/>
      <c r="C4" s="65"/>
      <c r="D4" s="64"/>
      <c r="E4" s="65"/>
      <c r="F4" s="64"/>
      <c r="G4" s="65"/>
      <c r="H4" s="64"/>
      <c r="I4" s="65"/>
      <c r="J4" s="16" t="s">
        <v>71</v>
      </c>
      <c r="K4" s="15" t="s">
        <v>26</v>
      </c>
      <c r="L4" s="16" t="s">
        <v>45</v>
      </c>
      <c r="M4" s="16" t="s">
        <v>46</v>
      </c>
      <c r="N4" s="61"/>
      <c r="O4" s="61"/>
      <c r="P4" s="61"/>
      <c r="Q4" s="61"/>
      <c r="R4" s="61"/>
      <c r="S4" s="61"/>
    </row>
    <row r="5" spans="1:21">
      <c r="A5" s="18" t="s">
        <v>4</v>
      </c>
      <c r="B5" s="72" t="s">
        <v>48</v>
      </c>
      <c r="C5" s="72"/>
      <c r="D5" s="67">
        <v>7</v>
      </c>
      <c r="E5" s="67"/>
      <c r="F5" s="67">
        <v>0</v>
      </c>
      <c r="G5" s="67"/>
      <c r="H5" s="67">
        <v>0</v>
      </c>
      <c r="I5" s="67"/>
      <c r="J5" s="24">
        <f>K5+L5+M5</f>
        <v>1440</v>
      </c>
      <c r="K5" s="24">
        <v>240</v>
      </c>
      <c r="L5" s="24">
        <v>0</v>
      </c>
      <c r="M5" s="24">
        <v>1200</v>
      </c>
      <c r="N5" s="24">
        <v>1</v>
      </c>
      <c r="O5" s="24">
        <v>5</v>
      </c>
      <c r="P5" s="24">
        <v>36.6</v>
      </c>
      <c r="Q5" s="24">
        <v>22</v>
      </c>
      <c r="R5" s="24">
        <v>694</v>
      </c>
      <c r="S5" s="24">
        <v>63326</v>
      </c>
    </row>
    <row r="6" spans="1:21">
      <c r="A6" s="17" t="s">
        <v>5</v>
      </c>
      <c r="B6" s="69" t="s">
        <v>49</v>
      </c>
      <c r="C6" s="69"/>
      <c r="D6" s="56">
        <v>5</v>
      </c>
      <c r="E6" s="56"/>
      <c r="F6" s="56">
        <v>1</v>
      </c>
      <c r="G6" s="56"/>
      <c r="H6" s="56">
        <v>0</v>
      </c>
      <c r="I6" s="56"/>
      <c r="J6" s="24">
        <f t="shared" ref="J6:J30" si="0">K6+L6+M6</f>
        <v>1657</v>
      </c>
      <c r="K6" s="25">
        <v>1212</v>
      </c>
      <c r="L6" s="25">
        <v>0</v>
      </c>
      <c r="M6" s="25">
        <v>445</v>
      </c>
      <c r="N6" s="25">
        <v>1</v>
      </c>
      <c r="O6" s="25">
        <v>0</v>
      </c>
      <c r="P6" s="25">
        <v>0</v>
      </c>
      <c r="Q6" s="25">
        <v>16</v>
      </c>
      <c r="R6" s="25">
        <v>487.28</v>
      </c>
      <c r="S6" s="25">
        <v>27867.66</v>
      </c>
      <c r="U6" s="21"/>
    </row>
    <row r="7" spans="1:21">
      <c r="A7" s="17" t="s">
        <v>7</v>
      </c>
      <c r="B7" s="69" t="s">
        <v>50</v>
      </c>
      <c r="C7" s="69"/>
      <c r="D7" s="56">
        <v>5</v>
      </c>
      <c r="E7" s="56"/>
      <c r="F7" s="56">
        <v>0</v>
      </c>
      <c r="G7" s="56"/>
      <c r="H7" s="56">
        <v>0</v>
      </c>
      <c r="I7" s="56"/>
      <c r="J7" s="24">
        <f t="shared" si="0"/>
        <v>1112</v>
      </c>
      <c r="K7" s="25">
        <v>1003</v>
      </c>
      <c r="L7" s="25">
        <v>0</v>
      </c>
      <c r="M7" s="25">
        <v>109</v>
      </c>
      <c r="N7" s="25">
        <v>1</v>
      </c>
      <c r="O7" s="25">
        <v>51</v>
      </c>
      <c r="P7" s="25">
        <v>461</v>
      </c>
      <c r="Q7" s="25">
        <v>17</v>
      </c>
      <c r="R7" s="25">
        <v>8233</v>
      </c>
      <c r="S7" s="25">
        <v>82363.600000000006</v>
      </c>
      <c r="U7" s="22"/>
    </row>
    <row r="8" spans="1:21" ht="21.75" customHeight="1">
      <c r="A8" s="17" t="s">
        <v>9</v>
      </c>
      <c r="B8" s="70" t="s">
        <v>51</v>
      </c>
      <c r="C8" s="71"/>
      <c r="D8" s="81">
        <v>4</v>
      </c>
      <c r="E8" s="82"/>
      <c r="F8" s="81">
        <v>0</v>
      </c>
      <c r="G8" s="82"/>
      <c r="H8" s="81">
        <v>0</v>
      </c>
      <c r="I8" s="82"/>
      <c r="J8" s="24">
        <f t="shared" si="0"/>
        <v>1514</v>
      </c>
      <c r="K8" s="25">
        <v>995</v>
      </c>
      <c r="L8" s="25">
        <v>0</v>
      </c>
      <c r="M8" s="25">
        <v>519</v>
      </c>
      <c r="N8" s="25">
        <v>1</v>
      </c>
      <c r="O8" s="25">
        <v>10</v>
      </c>
      <c r="P8" s="25">
        <v>106.3</v>
      </c>
      <c r="Q8" s="25">
        <v>21</v>
      </c>
      <c r="R8" s="25">
        <v>829.34</v>
      </c>
      <c r="S8" s="37">
        <v>59499.03</v>
      </c>
      <c r="U8" s="23"/>
    </row>
    <row r="9" spans="1:21" ht="28.5" customHeight="1">
      <c r="A9" s="17" t="s">
        <v>13</v>
      </c>
      <c r="B9" s="70" t="s">
        <v>52</v>
      </c>
      <c r="C9" s="71"/>
      <c r="D9" s="56">
        <v>5</v>
      </c>
      <c r="E9" s="56"/>
      <c r="F9" s="56">
        <v>0</v>
      </c>
      <c r="G9" s="56"/>
      <c r="H9" s="56">
        <v>0</v>
      </c>
      <c r="I9" s="56"/>
      <c r="J9" s="24">
        <f t="shared" si="0"/>
        <v>2028</v>
      </c>
      <c r="K9" s="25">
        <v>2001</v>
      </c>
      <c r="L9" s="25">
        <v>0</v>
      </c>
      <c r="M9" s="25">
        <v>27</v>
      </c>
      <c r="N9" s="25">
        <v>1</v>
      </c>
      <c r="O9" s="25">
        <v>44</v>
      </c>
      <c r="P9" s="25">
        <v>354.25</v>
      </c>
      <c r="Q9" s="25">
        <v>20</v>
      </c>
      <c r="R9" s="25">
        <v>1135.69</v>
      </c>
      <c r="S9" s="37">
        <v>42450.35</v>
      </c>
      <c r="U9" s="21"/>
    </row>
    <row r="10" spans="1:21">
      <c r="A10" s="17" t="s">
        <v>15</v>
      </c>
      <c r="B10" s="69" t="s">
        <v>53</v>
      </c>
      <c r="C10" s="69"/>
      <c r="D10" s="56">
        <v>6</v>
      </c>
      <c r="E10" s="56"/>
      <c r="F10" s="56">
        <v>0</v>
      </c>
      <c r="G10" s="56"/>
      <c r="H10" s="56">
        <v>0</v>
      </c>
      <c r="I10" s="56"/>
      <c r="J10" s="24">
        <f t="shared" si="0"/>
        <v>2145</v>
      </c>
      <c r="K10" s="25">
        <v>1998</v>
      </c>
      <c r="L10" s="25">
        <v>0</v>
      </c>
      <c r="M10" s="25">
        <v>147</v>
      </c>
      <c r="N10" s="25">
        <v>2</v>
      </c>
      <c r="O10" s="25">
        <v>66</v>
      </c>
      <c r="P10" s="25">
        <v>316</v>
      </c>
      <c r="Q10" s="25">
        <v>26</v>
      </c>
      <c r="R10" s="25">
        <v>393</v>
      </c>
      <c r="S10" s="25">
        <v>85704.639999999999</v>
      </c>
    </row>
    <row r="11" spans="1:21">
      <c r="A11" s="17" t="s">
        <v>17</v>
      </c>
      <c r="B11" s="69" t="s">
        <v>54</v>
      </c>
      <c r="C11" s="69"/>
      <c r="D11" s="56">
        <v>7</v>
      </c>
      <c r="E11" s="56"/>
      <c r="F11" s="56">
        <v>0</v>
      </c>
      <c r="G11" s="56"/>
      <c r="H11" s="56">
        <v>0</v>
      </c>
      <c r="I11" s="56"/>
      <c r="J11" s="24">
        <f t="shared" si="0"/>
        <v>1880</v>
      </c>
      <c r="K11" s="25">
        <v>1839</v>
      </c>
      <c r="L11" s="25">
        <v>0</v>
      </c>
      <c r="M11" s="25">
        <v>41</v>
      </c>
      <c r="N11" s="25">
        <v>1</v>
      </c>
      <c r="O11" s="25">
        <v>112</v>
      </c>
      <c r="P11" s="25">
        <v>171</v>
      </c>
      <c r="Q11" s="25">
        <v>14</v>
      </c>
      <c r="R11" s="25">
        <v>926</v>
      </c>
      <c r="S11" s="25">
        <v>37613.410000000003</v>
      </c>
    </row>
    <row r="12" spans="1:21">
      <c r="A12" s="17" t="s">
        <v>19</v>
      </c>
      <c r="B12" s="69" t="s">
        <v>55</v>
      </c>
      <c r="C12" s="69"/>
      <c r="D12" s="56">
        <v>6</v>
      </c>
      <c r="E12" s="56"/>
      <c r="F12" s="56">
        <v>0</v>
      </c>
      <c r="G12" s="56"/>
      <c r="H12" s="56">
        <v>0</v>
      </c>
      <c r="I12" s="56"/>
      <c r="J12" s="24">
        <f t="shared" si="0"/>
        <v>1789</v>
      </c>
      <c r="K12" s="25">
        <v>1605</v>
      </c>
      <c r="L12" s="25">
        <v>0</v>
      </c>
      <c r="M12" s="25">
        <v>184</v>
      </c>
      <c r="N12" s="25">
        <v>3</v>
      </c>
      <c r="O12" s="25">
        <v>1</v>
      </c>
      <c r="P12" s="25">
        <v>691.91</v>
      </c>
      <c r="Q12" s="25">
        <v>30</v>
      </c>
      <c r="R12" s="25">
        <v>1755.71</v>
      </c>
      <c r="S12" s="25">
        <v>166039.48000000001</v>
      </c>
    </row>
    <row r="13" spans="1:21" ht="27.75" customHeight="1">
      <c r="A13" s="17" t="s">
        <v>21</v>
      </c>
      <c r="B13" s="68" t="s">
        <v>56</v>
      </c>
      <c r="C13" s="68"/>
      <c r="D13" s="56">
        <v>5</v>
      </c>
      <c r="E13" s="56"/>
      <c r="F13" s="56">
        <v>0</v>
      </c>
      <c r="G13" s="56"/>
      <c r="H13" s="56">
        <v>0</v>
      </c>
      <c r="I13" s="56"/>
      <c r="J13" s="24">
        <f t="shared" si="0"/>
        <v>2790</v>
      </c>
      <c r="K13" s="25">
        <v>2581</v>
      </c>
      <c r="L13" s="25">
        <v>0</v>
      </c>
      <c r="M13" s="25">
        <v>209</v>
      </c>
      <c r="N13" s="25">
        <v>2</v>
      </c>
      <c r="O13" s="25">
        <v>16</v>
      </c>
      <c r="P13" s="25">
        <v>490</v>
      </c>
      <c r="Q13" s="25">
        <v>43</v>
      </c>
      <c r="R13" s="25">
        <v>1581</v>
      </c>
      <c r="S13" s="25">
        <v>162001.66</v>
      </c>
    </row>
    <row r="14" spans="1:21" ht="27.75" customHeight="1">
      <c r="A14" s="17" t="s">
        <v>23</v>
      </c>
      <c r="B14" s="68" t="s">
        <v>57</v>
      </c>
      <c r="C14" s="68"/>
      <c r="D14" s="56">
        <v>3</v>
      </c>
      <c r="E14" s="56"/>
      <c r="F14" s="56">
        <v>0</v>
      </c>
      <c r="G14" s="56"/>
      <c r="H14" s="56">
        <v>0</v>
      </c>
      <c r="I14" s="56"/>
      <c r="J14" s="24">
        <f t="shared" si="0"/>
        <v>704</v>
      </c>
      <c r="K14" s="25">
        <v>598</v>
      </c>
      <c r="L14" s="25">
        <v>0</v>
      </c>
      <c r="M14" s="25">
        <v>106</v>
      </c>
      <c r="N14" s="25">
        <v>1</v>
      </c>
      <c r="O14" s="25">
        <v>2</v>
      </c>
      <c r="P14" s="25">
        <v>54.82</v>
      </c>
      <c r="Q14" s="25">
        <v>8</v>
      </c>
      <c r="R14" s="25">
        <v>375</v>
      </c>
      <c r="S14" s="25">
        <v>49987.53</v>
      </c>
    </row>
    <row r="15" spans="1:21" ht="27.75" customHeight="1">
      <c r="A15" s="17" t="s">
        <v>32</v>
      </c>
      <c r="B15" s="68" t="s">
        <v>58</v>
      </c>
      <c r="C15" s="68"/>
      <c r="D15" s="56">
        <v>3</v>
      </c>
      <c r="E15" s="56"/>
      <c r="F15" s="56">
        <v>0</v>
      </c>
      <c r="G15" s="56"/>
      <c r="H15" s="56">
        <v>0</v>
      </c>
      <c r="I15" s="56"/>
      <c r="J15" s="24">
        <f t="shared" si="0"/>
        <v>527</v>
      </c>
      <c r="K15" s="25">
        <v>356</v>
      </c>
      <c r="L15" s="25">
        <v>0</v>
      </c>
      <c r="M15" s="25">
        <v>171</v>
      </c>
      <c r="N15" s="25">
        <v>1</v>
      </c>
      <c r="O15" s="25">
        <v>0</v>
      </c>
      <c r="P15" s="25">
        <v>0</v>
      </c>
      <c r="Q15" s="25">
        <v>0</v>
      </c>
      <c r="R15" s="25">
        <v>0</v>
      </c>
      <c r="S15" s="25">
        <v>27632.11</v>
      </c>
    </row>
    <row r="16" spans="1:21">
      <c r="A16" s="53" t="s">
        <v>33</v>
      </c>
      <c r="B16" s="75" t="s">
        <v>70</v>
      </c>
      <c r="C16" s="76"/>
      <c r="D16" s="56">
        <v>4</v>
      </c>
      <c r="E16" s="56"/>
      <c r="F16" s="56">
        <v>0</v>
      </c>
      <c r="G16" s="56"/>
      <c r="H16" s="56">
        <v>0</v>
      </c>
      <c r="I16" s="56"/>
      <c r="J16" s="57">
        <f t="shared" si="0"/>
        <v>1792</v>
      </c>
      <c r="K16" s="57">
        <v>1432</v>
      </c>
      <c r="L16" s="57">
        <v>0</v>
      </c>
      <c r="M16" s="57">
        <v>360</v>
      </c>
      <c r="N16" s="57">
        <v>1</v>
      </c>
      <c r="O16" s="57">
        <v>52</v>
      </c>
      <c r="P16" s="57">
        <v>2666</v>
      </c>
      <c r="Q16" s="57">
        <v>30</v>
      </c>
      <c r="R16" s="57">
        <v>12720</v>
      </c>
      <c r="S16" s="57">
        <v>34301</v>
      </c>
    </row>
    <row r="17" spans="1:23">
      <c r="A17" s="54"/>
      <c r="B17" s="77"/>
      <c r="C17" s="78"/>
      <c r="D17" s="56"/>
      <c r="E17" s="56"/>
      <c r="F17" s="56"/>
      <c r="G17" s="56"/>
      <c r="H17" s="56"/>
      <c r="I17" s="56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23">
      <c r="A18" s="55"/>
      <c r="B18" s="79"/>
      <c r="C18" s="80"/>
      <c r="D18" s="56"/>
      <c r="E18" s="56"/>
      <c r="F18" s="56"/>
      <c r="G18" s="56"/>
      <c r="H18" s="56"/>
      <c r="I18" s="56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23" ht="27.75" customHeight="1">
      <c r="A19" s="17" t="s">
        <v>34</v>
      </c>
      <c r="B19" s="69" t="s">
        <v>59</v>
      </c>
      <c r="C19" s="69"/>
      <c r="D19" s="56">
        <v>3</v>
      </c>
      <c r="E19" s="56"/>
      <c r="F19" s="56">
        <v>0</v>
      </c>
      <c r="G19" s="56"/>
      <c r="H19" s="56">
        <v>0</v>
      </c>
      <c r="I19" s="56"/>
      <c r="J19" s="24">
        <f t="shared" si="0"/>
        <v>733</v>
      </c>
      <c r="K19" s="25">
        <v>603</v>
      </c>
      <c r="L19" s="25">
        <v>0</v>
      </c>
      <c r="M19" s="25">
        <v>130</v>
      </c>
      <c r="N19" s="25">
        <v>1</v>
      </c>
      <c r="O19" s="25">
        <v>24</v>
      </c>
      <c r="P19" s="25">
        <v>179</v>
      </c>
      <c r="Q19" s="25">
        <v>20</v>
      </c>
      <c r="R19" s="25">
        <v>1859</v>
      </c>
      <c r="S19" s="25">
        <v>17319</v>
      </c>
      <c r="W19" t="s">
        <v>79</v>
      </c>
    </row>
    <row r="20" spans="1:23">
      <c r="A20" s="17" t="s">
        <v>35</v>
      </c>
      <c r="B20" s="69" t="s">
        <v>69</v>
      </c>
      <c r="C20" s="69"/>
      <c r="D20" s="56">
        <v>4</v>
      </c>
      <c r="E20" s="56"/>
      <c r="F20" s="56">
        <v>0</v>
      </c>
      <c r="G20" s="56"/>
      <c r="H20" s="56">
        <v>0</v>
      </c>
      <c r="I20" s="56"/>
      <c r="J20" s="24">
        <f t="shared" si="0"/>
        <v>1160</v>
      </c>
      <c r="K20" s="25">
        <v>885</v>
      </c>
      <c r="L20" s="25">
        <v>0</v>
      </c>
      <c r="M20" s="25">
        <v>275</v>
      </c>
      <c r="N20" s="25">
        <v>1</v>
      </c>
      <c r="O20" s="25">
        <v>11</v>
      </c>
      <c r="P20" s="25">
        <v>2635.43</v>
      </c>
      <c r="Q20" s="25">
        <v>67</v>
      </c>
      <c r="R20" s="25">
        <v>67120.81</v>
      </c>
      <c r="S20" s="25">
        <v>33030.26</v>
      </c>
    </row>
    <row r="21" spans="1:23" ht="28.5" customHeight="1">
      <c r="A21" s="17" t="s">
        <v>36</v>
      </c>
      <c r="B21" s="68" t="s">
        <v>60</v>
      </c>
      <c r="C21" s="68"/>
      <c r="D21" s="56">
        <v>10</v>
      </c>
      <c r="E21" s="56"/>
      <c r="F21" s="56">
        <v>2</v>
      </c>
      <c r="G21" s="56"/>
      <c r="H21" s="56">
        <v>0</v>
      </c>
      <c r="I21" s="56"/>
      <c r="J21" s="24">
        <f t="shared" si="0"/>
        <v>2373</v>
      </c>
      <c r="K21" s="25">
        <v>2349</v>
      </c>
      <c r="L21" s="25">
        <v>0</v>
      </c>
      <c r="M21" s="25">
        <v>24</v>
      </c>
      <c r="N21" s="25">
        <v>1</v>
      </c>
      <c r="O21" s="25">
        <v>0</v>
      </c>
      <c r="P21" s="25">
        <v>0</v>
      </c>
      <c r="Q21" s="25">
        <v>0</v>
      </c>
      <c r="R21" s="25">
        <v>0</v>
      </c>
      <c r="S21" s="25">
        <v>28559.33</v>
      </c>
    </row>
    <row r="22" spans="1:23">
      <c r="A22" s="17" t="s">
        <v>37</v>
      </c>
      <c r="B22" s="69" t="s">
        <v>61</v>
      </c>
      <c r="C22" s="69"/>
      <c r="D22" s="56">
        <v>11</v>
      </c>
      <c r="E22" s="56"/>
      <c r="F22" s="56">
        <v>1</v>
      </c>
      <c r="G22" s="56"/>
      <c r="H22" s="56">
        <v>3</v>
      </c>
      <c r="I22" s="56"/>
      <c r="J22" s="24">
        <f t="shared" si="0"/>
        <v>27942</v>
      </c>
      <c r="K22" s="25">
        <v>26033</v>
      </c>
      <c r="L22" s="25">
        <v>0</v>
      </c>
      <c r="M22" s="25">
        <v>1909</v>
      </c>
      <c r="N22" s="25">
        <v>9</v>
      </c>
      <c r="O22" s="25">
        <v>0</v>
      </c>
      <c r="P22" s="25">
        <v>0</v>
      </c>
      <c r="Q22" s="25">
        <v>51</v>
      </c>
      <c r="R22" s="25">
        <v>432.63</v>
      </c>
      <c r="S22" s="25">
        <v>681611.37</v>
      </c>
    </row>
    <row r="23" spans="1:23">
      <c r="A23" s="17" t="s">
        <v>38</v>
      </c>
      <c r="B23" s="69" t="s">
        <v>62</v>
      </c>
      <c r="C23" s="69"/>
      <c r="D23" s="56">
        <v>4</v>
      </c>
      <c r="E23" s="56"/>
      <c r="F23" s="56">
        <v>0</v>
      </c>
      <c r="G23" s="56"/>
      <c r="H23" s="56">
        <v>0</v>
      </c>
      <c r="I23" s="56"/>
      <c r="J23" s="24">
        <f t="shared" si="0"/>
        <v>1319</v>
      </c>
      <c r="K23" s="25">
        <v>1187</v>
      </c>
      <c r="L23" s="25">
        <v>0</v>
      </c>
      <c r="M23" s="25">
        <v>132</v>
      </c>
      <c r="N23" s="25">
        <v>1</v>
      </c>
      <c r="O23" s="25">
        <v>4</v>
      </c>
      <c r="P23" s="25">
        <v>203.67</v>
      </c>
      <c r="Q23" s="25">
        <v>45</v>
      </c>
      <c r="R23" s="25">
        <v>2023.25</v>
      </c>
      <c r="S23" s="38">
        <v>80947.850000000006</v>
      </c>
    </row>
    <row r="24" spans="1:23">
      <c r="A24" s="17" t="s">
        <v>39</v>
      </c>
      <c r="B24" s="69" t="s">
        <v>63</v>
      </c>
      <c r="C24" s="69"/>
      <c r="D24" s="56">
        <v>4</v>
      </c>
      <c r="E24" s="56"/>
      <c r="F24" s="56">
        <v>0</v>
      </c>
      <c r="G24" s="56"/>
      <c r="H24" s="56">
        <v>0</v>
      </c>
      <c r="I24" s="56"/>
      <c r="J24" s="24">
        <f t="shared" si="0"/>
        <v>1257</v>
      </c>
      <c r="K24" s="25">
        <v>985</v>
      </c>
      <c r="L24" s="25">
        <v>0</v>
      </c>
      <c r="M24" s="25">
        <v>272</v>
      </c>
      <c r="N24" s="25">
        <v>1</v>
      </c>
      <c r="O24" s="25">
        <v>0</v>
      </c>
      <c r="P24" s="25">
        <v>0</v>
      </c>
      <c r="Q24" s="25">
        <v>38</v>
      </c>
      <c r="R24" s="25">
        <v>4623</v>
      </c>
      <c r="S24" s="25">
        <v>96755</v>
      </c>
    </row>
    <row r="25" spans="1:23" ht="28.5" customHeight="1">
      <c r="A25" s="17" t="s">
        <v>40</v>
      </c>
      <c r="B25" s="68" t="s">
        <v>64</v>
      </c>
      <c r="C25" s="68"/>
      <c r="D25" s="56">
        <v>2</v>
      </c>
      <c r="E25" s="56"/>
      <c r="F25" s="56">
        <v>0</v>
      </c>
      <c r="G25" s="56"/>
      <c r="H25" s="56">
        <v>0</v>
      </c>
      <c r="I25" s="56"/>
      <c r="J25" s="24">
        <f t="shared" si="0"/>
        <v>370</v>
      </c>
      <c r="K25" s="25">
        <v>300</v>
      </c>
      <c r="L25" s="25">
        <v>0</v>
      </c>
      <c r="M25" s="25">
        <v>70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6753.6</v>
      </c>
    </row>
    <row r="26" spans="1:23" ht="27" customHeight="1">
      <c r="A26" s="17" t="s">
        <v>41</v>
      </c>
      <c r="B26" s="68" t="s">
        <v>65</v>
      </c>
      <c r="C26" s="68"/>
      <c r="D26" s="56">
        <v>4</v>
      </c>
      <c r="E26" s="56"/>
      <c r="F26" s="56">
        <v>0</v>
      </c>
      <c r="G26" s="56"/>
      <c r="H26" s="56">
        <v>0</v>
      </c>
      <c r="I26" s="56"/>
      <c r="J26" s="24">
        <f t="shared" si="0"/>
        <v>3576</v>
      </c>
      <c r="K26" s="25">
        <v>2956</v>
      </c>
      <c r="L26" s="25">
        <v>0</v>
      </c>
      <c r="M26" s="25">
        <v>620</v>
      </c>
      <c r="N26" s="25">
        <v>2</v>
      </c>
      <c r="O26" s="25">
        <v>2</v>
      </c>
      <c r="P26" s="25">
        <v>26.79</v>
      </c>
      <c r="Q26" s="25">
        <v>19</v>
      </c>
      <c r="R26" s="25">
        <v>3967.9</v>
      </c>
      <c r="S26" s="25">
        <v>250043.37</v>
      </c>
    </row>
    <row r="27" spans="1:23">
      <c r="A27" s="17" t="s">
        <v>42</v>
      </c>
      <c r="B27" s="69" t="s">
        <v>66</v>
      </c>
      <c r="C27" s="69"/>
      <c r="D27" s="56">
        <v>5</v>
      </c>
      <c r="E27" s="56"/>
      <c r="F27" s="56">
        <v>0</v>
      </c>
      <c r="G27" s="56"/>
      <c r="H27" s="56">
        <v>0</v>
      </c>
      <c r="I27" s="56"/>
      <c r="J27" s="24">
        <f t="shared" si="0"/>
        <v>1337</v>
      </c>
      <c r="K27" s="25">
        <v>1050</v>
      </c>
      <c r="L27" s="25">
        <v>0</v>
      </c>
      <c r="M27" s="25">
        <v>287</v>
      </c>
      <c r="N27" s="25">
        <v>4</v>
      </c>
      <c r="O27" s="25">
        <v>233</v>
      </c>
      <c r="P27" s="25">
        <v>131.88999999999999</v>
      </c>
      <c r="Q27" s="25">
        <v>13</v>
      </c>
      <c r="R27" s="25">
        <v>814.62</v>
      </c>
      <c r="S27" s="25">
        <v>78884.52</v>
      </c>
    </row>
    <row r="28" spans="1:23">
      <c r="A28" s="17" t="s">
        <v>43</v>
      </c>
      <c r="B28" s="69" t="s">
        <v>80</v>
      </c>
      <c r="C28" s="69"/>
      <c r="D28" s="56">
        <v>1</v>
      </c>
      <c r="E28" s="56"/>
      <c r="F28" s="56">
        <v>0</v>
      </c>
      <c r="G28" s="56"/>
      <c r="H28" s="56">
        <v>0</v>
      </c>
      <c r="I28" s="56"/>
      <c r="J28" s="24">
        <f t="shared" si="0"/>
        <v>63</v>
      </c>
      <c r="K28" s="25">
        <v>36</v>
      </c>
      <c r="L28" s="25">
        <v>0</v>
      </c>
      <c r="M28" s="25">
        <v>27</v>
      </c>
      <c r="N28" s="25">
        <v>1</v>
      </c>
      <c r="O28" s="25">
        <v>13399</v>
      </c>
      <c r="P28" s="25">
        <v>125.85</v>
      </c>
      <c r="Q28" s="25">
        <v>0</v>
      </c>
      <c r="R28" s="25">
        <v>0</v>
      </c>
      <c r="S28" s="25">
        <v>105610.88</v>
      </c>
    </row>
    <row r="29" spans="1:23">
      <c r="A29" s="19" t="s">
        <v>44</v>
      </c>
      <c r="B29" s="69" t="s">
        <v>82</v>
      </c>
      <c r="C29" s="69"/>
      <c r="D29" s="56">
        <v>1</v>
      </c>
      <c r="E29" s="56"/>
      <c r="F29" s="56">
        <v>0</v>
      </c>
      <c r="G29" s="56"/>
      <c r="H29" s="56">
        <v>0</v>
      </c>
      <c r="I29" s="56"/>
      <c r="J29" s="24">
        <f t="shared" si="0"/>
        <v>6037</v>
      </c>
      <c r="K29" s="25">
        <v>5823</v>
      </c>
      <c r="L29" s="25">
        <v>0</v>
      </c>
      <c r="M29" s="25">
        <v>214</v>
      </c>
      <c r="N29" s="25">
        <v>6</v>
      </c>
      <c r="O29" s="25">
        <v>10</v>
      </c>
      <c r="P29" s="25">
        <v>243.66</v>
      </c>
      <c r="Q29" s="25">
        <v>40</v>
      </c>
      <c r="R29" s="25">
        <v>1078.33</v>
      </c>
      <c r="S29" s="25">
        <v>191269.37</v>
      </c>
    </row>
    <row r="30" spans="1:23">
      <c r="A30" s="17" t="s">
        <v>81</v>
      </c>
      <c r="B30" s="69" t="s">
        <v>68</v>
      </c>
      <c r="C30" s="69"/>
      <c r="D30" s="56">
        <v>1</v>
      </c>
      <c r="E30" s="56"/>
      <c r="F30" s="56">
        <v>0</v>
      </c>
      <c r="G30" s="56"/>
      <c r="H30" s="56">
        <v>0</v>
      </c>
      <c r="I30" s="56"/>
      <c r="J30" s="24">
        <f t="shared" si="0"/>
        <v>1633</v>
      </c>
      <c r="K30" s="25">
        <v>710</v>
      </c>
      <c r="L30" s="25">
        <v>0</v>
      </c>
      <c r="M30" s="25">
        <v>923</v>
      </c>
      <c r="N30" s="25">
        <v>2</v>
      </c>
      <c r="O30" s="25">
        <v>0</v>
      </c>
      <c r="P30" s="25">
        <v>0</v>
      </c>
      <c r="Q30" s="25">
        <v>0</v>
      </c>
      <c r="R30" s="25">
        <v>0</v>
      </c>
      <c r="S30" s="25">
        <v>2309343.73</v>
      </c>
    </row>
    <row r="31" spans="1:23">
      <c r="A31" s="84" t="s">
        <v>83</v>
      </c>
      <c r="B31" s="85"/>
      <c r="C31" s="86"/>
      <c r="D31" s="83">
        <f>SUM(D5:E30)</f>
        <v>110</v>
      </c>
      <c r="E31" s="83"/>
      <c r="F31" s="83">
        <f t="shared" ref="F31" si="1">SUM(F5:G30)</f>
        <v>4</v>
      </c>
      <c r="G31" s="83"/>
      <c r="H31" s="83">
        <f t="shared" ref="H31" si="2">SUM(H5:I30)</f>
        <v>3</v>
      </c>
      <c r="I31" s="83"/>
      <c r="J31" s="27">
        <f>K31+L31+M31</f>
        <v>67178</v>
      </c>
      <c r="K31" s="28">
        <f t="shared" ref="K31:S31" si="3">SUM(K5:K30)</f>
        <v>58777</v>
      </c>
      <c r="L31" s="28">
        <f t="shared" si="3"/>
        <v>0</v>
      </c>
      <c r="M31" s="28">
        <f t="shared" si="3"/>
        <v>8401</v>
      </c>
      <c r="N31" s="28">
        <f t="shared" si="3"/>
        <v>45</v>
      </c>
      <c r="O31" s="28">
        <f t="shared" si="3"/>
        <v>14042</v>
      </c>
      <c r="P31" s="28">
        <f t="shared" si="3"/>
        <v>8894.17</v>
      </c>
      <c r="Q31" s="28">
        <f t="shared" si="3"/>
        <v>540</v>
      </c>
      <c r="R31" s="28">
        <f t="shared" si="3"/>
        <v>111049.56</v>
      </c>
      <c r="S31" s="28">
        <f t="shared" si="3"/>
        <v>4718914.75</v>
      </c>
    </row>
    <row r="32" spans="1:23">
      <c r="J32" s="26"/>
    </row>
  </sheetData>
  <mergeCells count="124">
    <mergeCell ref="D31:E31"/>
    <mergeCell ref="F31:G31"/>
    <mergeCell ref="H31:I31"/>
    <mergeCell ref="A31:C31"/>
    <mergeCell ref="B26:C26"/>
    <mergeCell ref="B28:C28"/>
    <mergeCell ref="B27:C27"/>
    <mergeCell ref="B30:C30"/>
    <mergeCell ref="B24:C24"/>
    <mergeCell ref="B25:C25"/>
    <mergeCell ref="B29:C29"/>
    <mergeCell ref="D29:E29"/>
    <mergeCell ref="F29:G29"/>
    <mergeCell ref="H29:I29"/>
    <mergeCell ref="A3:A4"/>
    <mergeCell ref="H3:I4"/>
    <mergeCell ref="N3:N4"/>
    <mergeCell ref="B20:C20"/>
    <mergeCell ref="B14:C14"/>
    <mergeCell ref="B15:C15"/>
    <mergeCell ref="B16:C18"/>
    <mergeCell ref="B19:C19"/>
    <mergeCell ref="F8:G8"/>
    <mergeCell ref="H8:I8"/>
    <mergeCell ref="D16:E18"/>
    <mergeCell ref="F16:G18"/>
    <mergeCell ref="H16:I18"/>
    <mergeCell ref="D15:E15"/>
    <mergeCell ref="F15:G15"/>
    <mergeCell ref="H15:I15"/>
    <mergeCell ref="D13:E13"/>
    <mergeCell ref="F13:G13"/>
    <mergeCell ref="F6:G6"/>
    <mergeCell ref="H6:I6"/>
    <mergeCell ref="D7:E7"/>
    <mergeCell ref="F7:G7"/>
    <mergeCell ref="H7:I7"/>
    <mergeCell ref="D8:E8"/>
    <mergeCell ref="B21:C21"/>
    <mergeCell ref="B22:C22"/>
    <mergeCell ref="B23:C23"/>
    <mergeCell ref="B13:C13"/>
    <mergeCell ref="B3:C4"/>
    <mergeCell ref="B7:C7"/>
    <mergeCell ref="B8:C8"/>
    <mergeCell ref="B9:C9"/>
    <mergeCell ref="B11:C11"/>
    <mergeCell ref="B12:C12"/>
    <mergeCell ref="B10:C10"/>
    <mergeCell ref="B5:C5"/>
    <mergeCell ref="B6:C6"/>
    <mergeCell ref="P3:P4"/>
    <mergeCell ref="Q3:Q4"/>
    <mergeCell ref="R3:R4"/>
    <mergeCell ref="S3:S4"/>
    <mergeCell ref="D11:E11"/>
    <mergeCell ref="F11:G11"/>
    <mergeCell ref="H11:I11"/>
    <mergeCell ref="D12:E12"/>
    <mergeCell ref="F12:G12"/>
    <mergeCell ref="H12:I12"/>
    <mergeCell ref="D9:E9"/>
    <mergeCell ref="F9:G9"/>
    <mergeCell ref="H9:I9"/>
    <mergeCell ref="D10:E10"/>
    <mergeCell ref="F10:G10"/>
    <mergeCell ref="H10:I10"/>
    <mergeCell ref="O3:O4"/>
    <mergeCell ref="F3:G4"/>
    <mergeCell ref="D3:E4"/>
    <mergeCell ref="J3:M3"/>
    <mergeCell ref="D5:E5"/>
    <mergeCell ref="F5:G5"/>
    <mergeCell ref="H5:I5"/>
    <mergeCell ref="D6:E6"/>
    <mergeCell ref="H13:I13"/>
    <mergeCell ref="D14:E14"/>
    <mergeCell ref="F14:G14"/>
    <mergeCell ref="H14:I14"/>
    <mergeCell ref="O16:O18"/>
    <mergeCell ref="K16:K18"/>
    <mergeCell ref="L16:L18"/>
    <mergeCell ref="M16:M18"/>
    <mergeCell ref="N16:N18"/>
    <mergeCell ref="P16:P18"/>
    <mergeCell ref="Q16:Q18"/>
    <mergeCell ref="R16:R18"/>
    <mergeCell ref="S16:S18"/>
    <mergeCell ref="F23:G23"/>
    <mergeCell ref="H23:I23"/>
    <mergeCell ref="D19:E19"/>
    <mergeCell ref="D21:E21"/>
    <mergeCell ref="F21:G21"/>
    <mergeCell ref="H21:I21"/>
    <mergeCell ref="F19:G19"/>
    <mergeCell ref="D20:E20"/>
    <mergeCell ref="F20:G20"/>
    <mergeCell ref="H20:I20"/>
    <mergeCell ref="H19:I19"/>
    <mergeCell ref="J16:J18"/>
    <mergeCell ref="A1:S1"/>
    <mergeCell ref="A16:A18"/>
    <mergeCell ref="D28:E28"/>
    <mergeCell ref="F28:G28"/>
    <mergeCell ref="H28:I28"/>
    <mergeCell ref="D30:E30"/>
    <mergeCell ref="F30:G30"/>
    <mergeCell ref="H30:I30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D22:E22"/>
    <mergeCell ref="F22:G22"/>
    <mergeCell ref="H22:I22"/>
    <mergeCell ref="D23:E23"/>
  </mergeCells>
  <printOptions horizontalCentered="1"/>
  <pageMargins left="0.19685039370078741" right="0.19685039370078741" top="0.19685039370078741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formaty plików</vt:lpstr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a.piestrak</cp:lastModifiedBy>
  <cp:lastPrinted>2014-05-07T05:52:06Z</cp:lastPrinted>
  <dcterms:created xsi:type="dcterms:W3CDTF">2010-02-03T14:20:37Z</dcterms:created>
  <dcterms:modified xsi:type="dcterms:W3CDTF">2014-05-07T05:52:12Z</dcterms:modified>
</cp:coreProperties>
</file>