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<sst xmlns="http://schemas.openxmlformats.org/spreadsheetml/2006/main" count="142" uniqueCount="87">
  <si>
    <t>Zmiany w planie wydatków w poszczególnych jednostkach i §§</t>
  </si>
  <si>
    <t>w złotych</t>
  </si>
  <si>
    <t>L.p.</t>
  </si>
  <si>
    <t xml:space="preserve">Dział/Rozdział </t>
  </si>
  <si>
    <t>Nazwa jednostki</t>
  </si>
  <si>
    <t>§ 4010</t>
  </si>
  <si>
    <t>§ 4170</t>
  </si>
  <si>
    <t>§ 4210</t>
  </si>
  <si>
    <t>§ 4260</t>
  </si>
  <si>
    <t>§ 4270</t>
  </si>
  <si>
    <t>§ 4280</t>
  </si>
  <si>
    <t>§ 4300</t>
  </si>
  <si>
    <t>§ 4350</t>
  </si>
  <si>
    <t>§ 4360</t>
  </si>
  <si>
    <t>§ 4390</t>
  </si>
  <si>
    <t>§ 4410</t>
  </si>
  <si>
    <t>§ 4430</t>
  </si>
  <si>
    <t>§ 4440</t>
  </si>
  <si>
    <t>§ 4700</t>
  </si>
  <si>
    <t xml:space="preserve">   Razem     w zł.</t>
  </si>
  <si>
    <t>1.</t>
  </si>
  <si>
    <t>- zmniejszenie</t>
  </si>
  <si>
    <t>- zwiększenie</t>
  </si>
  <si>
    <t>750/75019</t>
  </si>
  <si>
    <t>Jednostka Starostwa</t>
  </si>
  <si>
    <t>Razem 75019, w tym:</t>
  </si>
  <si>
    <t>4.</t>
  </si>
  <si>
    <t>5.</t>
  </si>
  <si>
    <t>6.</t>
  </si>
  <si>
    <t>7.</t>
  </si>
  <si>
    <t>801/80120</t>
  </si>
  <si>
    <t>Razem 80120, w tym:</t>
  </si>
  <si>
    <t>8.</t>
  </si>
  <si>
    <t>9.</t>
  </si>
  <si>
    <t>801/80130</t>
  </si>
  <si>
    <t>Razem 80130, w tym:</t>
  </si>
  <si>
    <t>Ogółem, w tym:</t>
  </si>
  <si>
    <t>3.</t>
  </si>
  <si>
    <t>Załącznik nr 1</t>
  </si>
  <si>
    <t>Rady Powiatu Brzeskiego</t>
  </si>
  <si>
    <t>801/80102</t>
  </si>
  <si>
    <t>Razem 80102, w tym:</t>
  </si>
  <si>
    <t>§ 4110</t>
  </si>
  <si>
    <t>§ 4120</t>
  </si>
  <si>
    <t>801/80111</t>
  </si>
  <si>
    <t>Razem 80111, w tym:</t>
  </si>
  <si>
    <t>801/80134</t>
  </si>
  <si>
    <t>Razem 80134, w tym:</t>
  </si>
  <si>
    <t>852/85204</t>
  </si>
  <si>
    <t>Razem 85204, w tym:</t>
  </si>
  <si>
    <t>854/85401</t>
  </si>
  <si>
    <t>Razem 85401, w tym:</t>
  </si>
  <si>
    <t>750/75075</t>
  </si>
  <si>
    <t>Razem 75075, w tym:</t>
  </si>
  <si>
    <t>854/85403</t>
  </si>
  <si>
    <t>Razem 85403, w tym:</t>
  </si>
  <si>
    <t>854/85406</t>
  </si>
  <si>
    <t>Razem 85406, w tym:</t>
  </si>
  <si>
    <t>854/85410</t>
  </si>
  <si>
    <t>Razem 85410, w tym:</t>
  </si>
  <si>
    <t>854/85495</t>
  </si>
  <si>
    <t>Razem 85495, w tym:</t>
  </si>
  <si>
    <t>2.</t>
  </si>
  <si>
    <t>10.</t>
  </si>
  <si>
    <t>11.</t>
  </si>
  <si>
    <t>12.</t>
  </si>
  <si>
    <t>13.</t>
  </si>
  <si>
    <t>Zespół Szkół Ekonomicznych                      w Brzegu</t>
  </si>
  <si>
    <t>II Liceum Ogólnokształcące                w Brzegu</t>
  </si>
  <si>
    <t>14.</t>
  </si>
  <si>
    <t>854/85415</t>
  </si>
  <si>
    <t>Razem 85415, w tym:</t>
  </si>
  <si>
    <t>Zespół Szkół Rolniczych                      w Żłobiźnie</t>
  </si>
  <si>
    <t>§ 4560</t>
  </si>
  <si>
    <t>Powiatowe Centrum Pomocy Rodzinie w Brzegu</t>
  </si>
  <si>
    <t>§ 3110</t>
  </si>
  <si>
    <t>Poradnia Psychologiczno-Pedagogiczna w Brzegu</t>
  </si>
  <si>
    <t>Specjalny Ośrodek Szkolno-Wychowawczy                                                   w Grodkowie</t>
  </si>
  <si>
    <t>Specjalny Ośrodek Szkolno-Wychowawczy                                                w Grodkowie</t>
  </si>
  <si>
    <t>Specjalny Ośrodek Szkolno-Wychowawczy                                                  w Grodkowie</t>
  </si>
  <si>
    <t>Zespół Szkół Specjalnych                                                w Brzegu</t>
  </si>
  <si>
    <t>Zespół Szkół Specjalnych                w Brzegu</t>
  </si>
  <si>
    <t>Zespół Szkół Specjalnych                                    w Brzegu</t>
  </si>
  <si>
    <t>Zespół Szkół Rolniczych CKP              w Grodkwie</t>
  </si>
  <si>
    <t>Zespół Szkół Ekonomicznych                        w Brzegu</t>
  </si>
  <si>
    <t>do uchwały nr XXVI/185/08</t>
  </si>
  <si>
    <t>z dnia 30 października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</si>
</sst>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_z_ł"/>
    <numFmt numFmtId="165" formatCode="&quot;2.&quot;"/>
    <numFmt numFmtId="166" formatCode="&quot;3.&quot;"/>
    <numFmt numFmtId="167" formatCode="#,##0\ _z_ł"/>
  </numFmts>
  <fonts count="15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3"/>
      <name val="Arial CE"/>
      <family val="2"/>
    </font>
    <font>
      <b/>
      <sz val="13"/>
      <color indexed="10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4"/>
      <color indexed="8"/>
      <name val="Arial CE"/>
      <family val="2"/>
    </font>
    <font>
      <b/>
      <sz val="14"/>
      <name val="Arial"/>
      <family val="2"/>
    </font>
    <font>
      <b/>
      <sz val="13"/>
      <name val="Arial CE"/>
      <family val="2"/>
    </font>
    <font>
      <sz val="16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/>
    </xf>
    <xf numFmtId="3" fontId="3" fillId="2" borderId="5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justify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/>
    </xf>
    <xf numFmtId="3" fontId="3" fillId="2" borderId="3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/>
    </xf>
    <xf numFmtId="3" fontId="3" fillId="2" borderId="4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center" vertical="justify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view="pageBreakPreview" zoomScale="75" zoomScaleSheetLayoutView="75" workbookViewId="0" topLeftCell="A1">
      <pane xSplit="5" ySplit="8" topLeftCell="F63" activePane="bottomRight" state="frozen"/>
      <selection pane="topLeft" activeCell="A1" sqref="A1"/>
      <selection pane="topRight" activeCell="Z1" sqref="Z1"/>
      <selection pane="bottomLeft" activeCell="A53" sqref="A53"/>
      <selection pane="bottomRight" activeCell="D68" sqref="D68"/>
    </sheetView>
  </sheetViews>
  <sheetFormatPr defaultColWidth="9.00390625" defaultRowHeight="12.75"/>
  <cols>
    <col min="1" max="1" width="5.875" style="1" customWidth="1"/>
    <col min="2" max="2" width="23.00390625" style="1" customWidth="1"/>
    <col min="3" max="3" width="38.875" style="1" customWidth="1"/>
    <col min="4" max="5" width="11.875" style="1" customWidth="1"/>
    <col min="6" max="6" width="11.375" style="1" customWidth="1"/>
    <col min="7" max="7" width="11.875" style="1" customWidth="1"/>
    <col min="8" max="8" width="11.00390625" style="1" customWidth="1"/>
    <col min="9" max="9" width="11.625" style="1" customWidth="1"/>
    <col min="10" max="10" width="12.25390625" style="1" customWidth="1"/>
    <col min="11" max="11" width="11.00390625" style="1" customWidth="1"/>
    <col min="12" max="12" width="11.25390625" style="1" customWidth="1"/>
    <col min="13" max="13" width="11.375" style="1" customWidth="1"/>
    <col min="14" max="18" width="10.625" style="1" customWidth="1"/>
    <col min="19" max="19" width="10.125" style="1" customWidth="1"/>
    <col min="20" max="20" width="11.00390625" style="1" customWidth="1"/>
    <col min="21" max="21" width="10.25390625" style="1" customWidth="1"/>
    <col min="22" max="22" width="12.625" style="1" customWidth="1"/>
    <col min="23" max="23" width="9.125" style="1" customWidth="1"/>
    <col min="24" max="24" width="10.375" style="1" customWidth="1"/>
    <col min="25" max="16384" width="9.125" style="1" customWidth="1"/>
  </cols>
  <sheetData>
    <row r="1" spans="4:22" ht="2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31" t="s">
        <v>38</v>
      </c>
      <c r="U1" s="31"/>
      <c r="V1" s="31"/>
    </row>
    <row r="2" spans="4:22" ht="20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31" t="s">
        <v>85</v>
      </c>
      <c r="U2" s="31"/>
      <c r="V2" s="31"/>
    </row>
    <row r="3" spans="4:22" ht="2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31" t="s">
        <v>39</v>
      </c>
      <c r="U3" s="31"/>
      <c r="V3" s="31"/>
    </row>
    <row r="4" spans="4:22" ht="2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1" t="s">
        <v>86</v>
      </c>
      <c r="U4" s="31"/>
      <c r="V4" s="31"/>
    </row>
    <row r="5" spans="4:19" ht="20.25">
      <c r="D5" s="2"/>
      <c r="E5" s="2"/>
      <c r="F5" s="2"/>
      <c r="G5" s="2"/>
      <c r="H5" s="58" t="s">
        <v>0</v>
      </c>
      <c r="I5" s="58"/>
      <c r="J5" s="58"/>
      <c r="K5" s="58"/>
      <c r="L5" s="58"/>
      <c r="M5" s="58"/>
      <c r="N5" s="58"/>
      <c r="O5" s="59"/>
      <c r="P5" s="2"/>
      <c r="Q5" s="2"/>
      <c r="R5" s="2"/>
      <c r="S5" s="2"/>
    </row>
    <row r="6" ht="15.75" thickBot="1">
      <c r="V6" s="32" t="s">
        <v>1</v>
      </c>
    </row>
    <row r="7" spans="1:22" ht="35.25" customHeight="1" thickBot="1">
      <c r="A7" s="33" t="s">
        <v>2</v>
      </c>
      <c r="B7" s="33" t="s">
        <v>3</v>
      </c>
      <c r="C7" s="33" t="s">
        <v>4</v>
      </c>
      <c r="D7" s="33" t="s">
        <v>75</v>
      </c>
      <c r="E7" s="34" t="s">
        <v>5</v>
      </c>
      <c r="F7" s="34" t="s">
        <v>42</v>
      </c>
      <c r="G7" s="34" t="s">
        <v>43</v>
      </c>
      <c r="H7" s="34" t="s">
        <v>6</v>
      </c>
      <c r="I7" s="33" t="s">
        <v>7</v>
      </c>
      <c r="J7" s="33" t="s">
        <v>8</v>
      </c>
      <c r="K7" s="33" t="s">
        <v>9</v>
      </c>
      <c r="L7" s="33" t="s">
        <v>10</v>
      </c>
      <c r="M7" s="33" t="s">
        <v>11</v>
      </c>
      <c r="N7" s="33" t="s">
        <v>12</v>
      </c>
      <c r="O7" s="33" t="s">
        <v>13</v>
      </c>
      <c r="P7" s="33" t="s">
        <v>14</v>
      </c>
      <c r="Q7" s="33" t="s">
        <v>15</v>
      </c>
      <c r="R7" s="33" t="s">
        <v>16</v>
      </c>
      <c r="S7" s="33" t="s">
        <v>17</v>
      </c>
      <c r="T7" s="33" t="s">
        <v>73</v>
      </c>
      <c r="U7" s="33" t="s">
        <v>18</v>
      </c>
      <c r="V7" s="35" t="s">
        <v>19</v>
      </c>
    </row>
    <row r="8" spans="1:22" ht="14.25" customHeight="1" thickBot="1">
      <c r="A8" s="36">
        <v>1</v>
      </c>
      <c r="B8" s="36">
        <v>2</v>
      </c>
      <c r="C8" s="36">
        <v>3</v>
      </c>
      <c r="D8" s="36">
        <v>4</v>
      </c>
      <c r="E8" s="81">
        <v>5</v>
      </c>
      <c r="F8" s="81">
        <v>6</v>
      </c>
      <c r="G8" s="81">
        <v>7</v>
      </c>
      <c r="H8" s="81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  <c r="V8" s="36">
        <v>22</v>
      </c>
    </row>
    <row r="9" spans="1:22" ht="29.25" customHeight="1">
      <c r="A9" s="37" t="s">
        <v>20</v>
      </c>
      <c r="B9" s="38" t="s">
        <v>23</v>
      </c>
      <c r="C9" s="39" t="s">
        <v>24</v>
      </c>
      <c r="D9" s="40"/>
      <c r="E9" s="41"/>
      <c r="F9" s="41"/>
      <c r="G9" s="41"/>
      <c r="H9" s="41">
        <v>1500</v>
      </c>
      <c r="I9" s="40"/>
      <c r="J9" s="40"/>
      <c r="K9" s="40"/>
      <c r="L9" s="40"/>
      <c r="M9" s="40"/>
      <c r="N9" s="40"/>
      <c r="O9" s="40"/>
      <c r="P9" s="40"/>
      <c r="Q9" s="40">
        <v>-500</v>
      </c>
      <c r="R9" s="40"/>
      <c r="S9" s="40"/>
      <c r="T9" s="40"/>
      <c r="U9" s="40">
        <v>-1000</v>
      </c>
      <c r="V9" s="42">
        <f aca="true" t="shared" si="0" ref="V9:V40">SUM(D9:U9)</f>
        <v>0</v>
      </c>
    </row>
    <row r="10" spans="1:22" ht="18">
      <c r="A10" s="68" t="s">
        <v>25</v>
      </c>
      <c r="B10" s="69"/>
      <c r="C10" s="16"/>
      <c r="D10" s="7"/>
      <c r="E10" s="8"/>
      <c r="F10" s="8"/>
      <c r="G10" s="8"/>
      <c r="H10" s="8">
        <f>SUM(H9)</f>
        <v>1500</v>
      </c>
      <c r="I10" s="7"/>
      <c r="J10" s="7"/>
      <c r="K10" s="7"/>
      <c r="L10" s="7"/>
      <c r="M10" s="7"/>
      <c r="N10" s="7"/>
      <c r="O10" s="7"/>
      <c r="P10" s="7"/>
      <c r="Q10" s="7">
        <f>SUM(Q9)</f>
        <v>-500</v>
      </c>
      <c r="R10" s="7"/>
      <c r="S10" s="7"/>
      <c r="T10" s="7"/>
      <c r="U10" s="7">
        <f>SUM(U9)</f>
        <v>-1000</v>
      </c>
      <c r="V10" s="43">
        <f t="shared" si="0"/>
        <v>0</v>
      </c>
    </row>
    <row r="11" spans="1:22" ht="18">
      <c r="A11" s="70" t="s">
        <v>21</v>
      </c>
      <c r="B11" s="71"/>
      <c r="C11" s="16"/>
      <c r="D11" s="5"/>
      <c r="E11" s="6"/>
      <c r="F11" s="6"/>
      <c r="G11" s="6"/>
      <c r="H11" s="6"/>
      <c r="I11" s="5"/>
      <c r="J11" s="5"/>
      <c r="K11" s="5"/>
      <c r="L11" s="5"/>
      <c r="M11" s="5"/>
      <c r="N11" s="5"/>
      <c r="O11" s="5"/>
      <c r="P11" s="5"/>
      <c r="Q11" s="5">
        <f>SUM(Q9)</f>
        <v>-500</v>
      </c>
      <c r="R11" s="5"/>
      <c r="S11" s="5"/>
      <c r="T11" s="5"/>
      <c r="U11" s="5">
        <f>SUM(U9)</f>
        <v>-1000</v>
      </c>
      <c r="V11" s="43">
        <f t="shared" si="0"/>
        <v>-1500</v>
      </c>
    </row>
    <row r="12" spans="1:22" ht="18">
      <c r="A12" s="70" t="s">
        <v>22</v>
      </c>
      <c r="B12" s="71"/>
      <c r="C12" s="16"/>
      <c r="D12" s="5"/>
      <c r="E12" s="6"/>
      <c r="F12" s="6"/>
      <c r="G12" s="6"/>
      <c r="H12" s="6">
        <f>SUM(H9)</f>
        <v>1500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3">
        <f t="shared" si="0"/>
        <v>1500</v>
      </c>
    </row>
    <row r="13" spans="1:22" ht="26.25" customHeight="1">
      <c r="A13" s="45" t="s">
        <v>62</v>
      </c>
      <c r="B13" s="25" t="s">
        <v>52</v>
      </c>
      <c r="C13" s="15" t="s">
        <v>24</v>
      </c>
      <c r="D13" s="5"/>
      <c r="E13" s="6"/>
      <c r="F13" s="6"/>
      <c r="G13" s="6"/>
      <c r="H13" s="6"/>
      <c r="I13" s="5">
        <v>5000</v>
      </c>
      <c r="J13" s="5"/>
      <c r="K13" s="5"/>
      <c r="L13" s="5"/>
      <c r="M13" s="5">
        <v>23000</v>
      </c>
      <c r="N13" s="5"/>
      <c r="O13" s="5"/>
      <c r="P13" s="5"/>
      <c r="Q13" s="5"/>
      <c r="R13" s="5"/>
      <c r="S13" s="5"/>
      <c r="T13" s="5"/>
      <c r="U13" s="5"/>
      <c r="V13" s="43">
        <f t="shared" si="0"/>
        <v>28000</v>
      </c>
    </row>
    <row r="14" spans="1:22" ht="18">
      <c r="A14" s="68" t="s">
        <v>53</v>
      </c>
      <c r="B14" s="69"/>
      <c r="C14" s="16"/>
      <c r="D14" s="7"/>
      <c r="E14" s="8"/>
      <c r="F14" s="8"/>
      <c r="G14" s="8"/>
      <c r="H14" s="8"/>
      <c r="I14" s="7">
        <f>SUM(I13)</f>
        <v>5000</v>
      </c>
      <c r="J14" s="7"/>
      <c r="K14" s="7"/>
      <c r="L14" s="7"/>
      <c r="M14" s="7">
        <f>SUM(M13)</f>
        <v>23000</v>
      </c>
      <c r="N14" s="7"/>
      <c r="O14" s="7"/>
      <c r="P14" s="7"/>
      <c r="Q14" s="7"/>
      <c r="R14" s="7"/>
      <c r="S14" s="7"/>
      <c r="T14" s="7"/>
      <c r="U14" s="7"/>
      <c r="V14" s="43">
        <f t="shared" si="0"/>
        <v>28000</v>
      </c>
    </row>
    <row r="15" spans="1:22" ht="18">
      <c r="A15" s="70" t="s">
        <v>21</v>
      </c>
      <c r="B15" s="71"/>
      <c r="C15" s="16"/>
      <c r="D15" s="5"/>
      <c r="E15" s="6"/>
      <c r="F15" s="6"/>
      <c r="G15" s="6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3">
        <f t="shared" si="0"/>
        <v>0</v>
      </c>
    </row>
    <row r="16" spans="1:22" ht="18">
      <c r="A16" s="70" t="s">
        <v>22</v>
      </c>
      <c r="B16" s="71"/>
      <c r="C16" s="16"/>
      <c r="D16" s="5"/>
      <c r="E16" s="6"/>
      <c r="F16" s="6"/>
      <c r="G16" s="6"/>
      <c r="H16" s="6"/>
      <c r="I16" s="5">
        <f>SUM(I13)</f>
        <v>5000</v>
      </c>
      <c r="J16" s="5"/>
      <c r="K16" s="5"/>
      <c r="L16" s="5"/>
      <c r="M16" s="5">
        <f>SUM(M13)</f>
        <v>23000</v>
      </c>
      <c r="N16" s="5"/>
      <c r="O16" s="5"/>
      <c r="P16" s="5"/>
      <c r="Q16" s="5"/>
      <c r="R16" s="5"/>
      <c r="S16" s="5"/>
      <c r="T16" s="5"/>
      <c r="U16" s="5"/>
      <c r="V16" s="43">
        <f t="shared" si="0"/>
        <v>28000</v>
      </c>
    </row>
    <row r="17" spans="1:22" ht="39" customHeight="1">
      <c r="A17" s="60" t="s">
        <v>37</v>
      </c>
      <c r="B17" s="77" t="s">
        <v>40</v>
      </c>
      <c r="C17" s="15" t="s">
        <v>80</v>
      </c>
      <c r="D17" s="5"/>
      <c r="E17" s="6"/>
      <c r="F17" s="6"/>
      <c r="G17" s="6">
        <v>-235</v>
      </c>
      <c r="H17" s="6"/>
      <c r="I17" s="5"/>
      <c r="J17" s="5">
        <v>-800</v>
      </c>
      <c r="K17" s="5">
        <v>260</v>
      </c>
      <c r="L17" s="5"/>
      <c r="M17" s="5"/>
      <c r="N17" s="5"/>
      <c r="O17" s="5"/>
      <c r="P17" s="5"/>
      <c r="Q17" s="5"/>
      <c r="R17" s="5"/>
      <c r="S17" s="5">
        <v>11182</v>
      </c>
      <c r="T17" s="5"/>
      <c r="U17" s="5"/>
      <c r="V17" s="43">
        <f t="shared" si="0"/>
        <v>10407</v>
      </c>
    </row>
    <row r="18" spans="1:22" ht="54" customHeight="1">
      <c r="A18" s="76"/>
      <c r="B18" s="78"/>
      <c r="C18" s="15" t="s">
        <v>77</v>
      </c>
      <c r="D18" s="5"/>
      <c r="E18" s="6"/>
      <c r="F18" s="6"/>
      <c r="G18" s="6"/>
      <c r="H18" s="6"/>
      <c r="I18" s="5">
        <v>-1700</v>
      </c>
      <c r="J18" s="5"/>
      <c r="K18" s="5">
        <v>6100</v>
      </c>
      <c r="L18" s="5"/>
      <c r="M18" s="5"/>
      <c r="N18" s="5"/>
      <c r="O18" s="5">
        <v>-100</v>
      </c>
      <c r="P18" s="5"/>
      <c r="Q18" s="5">
        <v>800</v>
      </c>
      <c r="R18" s="5"/>
      <c r="S18" s="5"/>
      <c r="T18" s="5"/>
      <c r="U18" s="5"/>
      <c r="V18" s="43">
        <f t="shared" si="0"/>
        <v>5100</v>
      </c>
    </row>
    <row r="19" spans="1:22" ht="18">
      <c r="A19" s="68" t="s">
        <v>41</v>
      </c>
      <c r="B19" s="69"/>
      <c r="C19" s="22"/>
      <c r="D19" s="23"/>
      <c r="E19" s="24"/>
      <c r="F19" s="24"/>
      <c r="G19" s="24">
        <f>SUM(G17)</f>
        <v>-235</v>
      </c>
      <c r="H19" s="24"/>
      <c r="I19" s="23">
        <f>SUM(I17:I18)</f>
        <v>-1700</v>
      </c>
      <c r="J19" s="23">
        <f>SUM(J17)</f>
        <v>-800</v>
      </c>
      <c r="K19" s="23">
        <f>SUM(K17:K18)</f>
        <v>6360</v>
      </c>
      <c r="L19" s="23"/>
      <c r="M19" s="23"/>
      <c r="N19" s="23"/>
      <c r="O19" s="23">
        <f>SUM(O17:O18)</f>
        <v>-100</v>
      </c>
      <c r="P19" s="23"/>
      <c r="Q19" s="23">
        <f>SUM(Q17:Q18)</f>
        <v>800</v>
      </c>
      <c r="R19" s="23"/>
      <c r="S19" s="23">
        <f>SUM(S17)</f>
        <v>11182</v>
      </c>
      <c r="T19" s="23"/>
      <c r="U19" s="23"/>
      <c r="V19" s="43">
        <f t="shared" si="0"/>
        <v>15507</v>
      </c>
    </row>
    <row r="20" spans="1:22" ht="18">
      <c r="A20" s="70" t="s">
        <v>21</v>
      </c>
      <c r="B20" s="71"/>
      <c r="C20" s="16"/>
      <c r="D20" s="5"/>
      <c r="E20" s="6"/>
      <c r="F20" s="6"/>
      <c r="G20" s="6">
        <f>SUM(G17)</f>
        <v>-235</v>
      </c>
      <c r="H20" s="6"/>
      <c r="I20" s="5">
        <f>SUM(I18)</f>
        <v>-1700</v>
      </c>
      <c r="J20" s="5">
        <f>SUM(J17)</f>
        <v>-800</v>
      </c>
      <c r="K20" s="5"/>
      <c r="L20" s="5"/>
      <c r="M20" s="5"/>
      <c r="N20" s="5"/>
      <c r="O20" s="5">
        <f>SUM(O18)</f>
        <v>-100</v>
      </c>
      <c r="P20" s="5"/>
      <c r="Q20" s="5"/>
      <c r="R20" s="5"/>
      <c r="S20" s="5"/>
      <c r="T20" s="5"/>
      <c r="U20" s="5"/>
      <c r="V20" s="43">
        <f t="shared" si="0"/>
        <v>-2835</v>
      </c>
    </row>
    <row r="21" spans="1:22" ht="18">
      <c r="A21" s="70" t="s">
        <v>22</v>
      </c>
      <c r="B21" s="71"/>
      <c r="C21" s="16"/>
      <c r="D21" s="5"/>
      <c r="E21" s="6"/>
      <c r="F21" s="6"/>
      <c r="G21" s="6"/>
      <c r="H21" s="6"/>
      <c r="I21" s="5"/>
      <c r="J21" s="5"/>
      <c r="K21" s="5">
        <f>SUM(K17:K18)</f>
        <v>6360</v>
      </c>
      <c r="L21" s="5"/>
      <c r="M21" s="5"/>
      <c r="N21" s="5"/>
      <c r="O21" s="5"/>
      <c r="P21" s="5"/>
      <c r="Q21" s="5">
        <f>SUM(Q18)</f>
        <v>800</v>
      </c>
      <c r="R21" s="5"/>
      <c r="S21" s="5">
        <f>SUM(S17)</f>
        <v>11182</v>
      </c>
      <c r="T21" s="5"/>
      <c r="U21" s="5"/>
      <c r="V21" s="43">
        <f t="shared" si="0"/>
        <v>18342</v>
      </c>
    </row>
    <row r="22" spans="1:22" ht="39.75" customHeight="1">
      <c r="A22" s="79" t="s">
        <v>26</v>
      </c>
      <c r="B22" s="77" t="s">
        <v>44</v>
      </c>
      <c r="C22" s="15" t="s">
        <v>81</v>
      </c>
      <c r="D22" s="5"/>
      <c r="E22" s="6"/>
      <c r="F22" s="6"/>
      <c r="G22" s="6"/>
      <c r="H22" s="6"/>
      <c r="I22" s="5"/>
      <c r="J22" s="5">
        <v>-11000</v>
      </c>
      <c r="K22" s="5">
        <v>215</v>
      </c>
      <c r="L22" s="5"/>
      <c r="M22" s="5"/>
      <c r="N22" s="5"/>
      <c r="O22" s="5"/>
      <c r="P22" s="5"/>
      <c r="Q22" s="5">
        <v>1390</v>
      </c>
      <c r="R22" s="5"/>
      <c r="S22" s="5">
        <v>113</v>
      </c>
      <c r="T22" s="5"/>
      <c r="U22" s="5"/>
      <c r="V22" s="43">
        <f t="shared" si="0"/>
        <v>-9282</v>
      </c>
    </row>
    <row r="23" spans="1:22" ht="57.75" customHeight="1">
      <c r="A23" s="80"/>
      <c r="B23" s="78"/>
      <c r="C23" s="15" t="s">
        <v>78</v>
      </c>
      <c r="D23" s="5"/>
      <c r="E23" s="6"/>
      <c r="F23" s="6"/>
      <c r="G23" s="6"/>
      <c r="H23" s="6"/>
      <c r="I23" s="5"/>
      <c r="J23" s="5"/>
      <c r="K23" s="5">
        <v>-1000</v>
      </c>
      <c r="L23" s="5">
        <v>-450</v>
      </c>
      <c r="M23" s="5">
        <v>-2000</v>
      </c>
      <c r="N23" s="5"/>
      <c r="O23" s="5"/>
      <c r="P23" s="5"/>
      <c r="Q23" s="5">
        <v>1000</v>
      </c>
      <c r="R23" s="5"/>
      <c r="S23" s="5"/>
      <c r="T23" s="5"/>
      <c r="U23" s="5"/>
      <c r="V23" s="43">
        <f t="shared" si="0"/>
        <v>-2450</v>
      </c>
    </row>
    <row r="24" spans="1:22" ht="18">
      <c r="A24" s="68" t="s">
        <v>45</v>
      </c>
      <c r="B24" s="69"/>
      <c r="C24" s="16"/>
      <c r="D24" s="23"/>
      <c r="E24" s="24"/>
      <c r="F24" s="24"/>
      <c r="G24" s="24"/>
      <c r="H24" s="24"/>
      <c r="I24" s="23"/>
      <c r="J24" s="23">
        <f>SUM(J22)</f>
        <v>-11000</v>
      </c>
      <c r="K24" s="23">
        <f>SUM(K22:K23)</f>
        <v>-785</v>
      </c>
      <c r="L24" s="23">
        <f>SUM(L22:L23)</f>
        <v>-450</v>
      </c>
      <c r="M24" s="23">
        <f>SUM(M22:M23)</f>
        <v>-2000</v>
      </c>
      <c r="N24" s="23"/>
      <c r="O24" s="23"/>
      <c r="P24" s="23"/>
      <c r="Q24" s="23">
        <f>SUM(Q22:Q23)</f>
        <v>2390</v>
      </c>
      <c r="R24" s="23"/>
      <c r="S24" s="23">
        <f>SUM(S22)</f>
        <v>113</v>
      </c>
      <c r="T24" s="23"/>
      <c r="U24" s="23"/>
      <c r="V24" s="43">
        <f t="shared" si="0"/>
        <v>-11732</v>
      </c>
    </row>
    <row r="25" spans="1:22" ht="18">
      <c r="A25" s="70" t="s">
        <v>21</v>
      </c>
      <c r="B25" s="71"/>
      <c r="C25" s="16"/>
      <c r="D25" s="5"/>
      <c r="E25" s="6"/>
      <c r="F25" s="6"/>
      <c r="G25" s="6"/>
      <c r="H25" s="6"/>
      <c r="I25" s="5"/>
      <c r="J25" s="5">
        <f>SUM(J22)</f>
        <v>-11000</v>
      </c>
      <c r="K25" s="5">
        <f>SUM(K23)</f>
        <v>-1000</v>
      </c>
      <c r="L25" s="5">
        <f>SUM(L23)</f>
        <v>-450</v>
      </c>
      <c r="M25" s="5">
        <f>SUM(M23)</f>
        <v>-2000</v>
      </c>
      <c r="N25" s="5"/>
      <c r="O25" s="5"/>
      <c r="P25" s="5"/>
      <c r="Q25" s="5"/>
      <c r="R25" s="5"/>
      <c r="S25" s="5"/>
      <c r="T25" s="5"/>
      <c r="U25" s="5"/>
      <c r="V25" s="43">
        <f t="shared" si="0"/>
        <v>-14450</v>
      </c>
    </row>
    <row r="26" spans="1:22" ht="18">
      <c r="A26" s="70" t="s">
        <v>22</v>
      </c>
      <c r="B26" s="71"/>
      <c r="C26" s="16"/>
      <c r="D26" s="5"/>
      <c r="E26" s="6"/>
      <c r="F26" s="6"/>
      <c r="G26" s="6"/>
      <c r="H26" s="6"/>
      <c r="I26" s="5"/>
      <c r="J26" s="5"/>
      <c r="K26" s="5">
        <f>SUM(K22)</f>
        <v>215</v>
      </c>
      <c r="L26" s="5"/>
      <c r="M26" s="5"/>
      <c r="N26" s="5"/>
      <c r="O26" s="5"/>
      <c r="P26" s="5"/>
      <c r="Q26" s="5">
        <f>SUM(Q22:Q23)</f>
        <v>2390</v>
      </c>
      <c r="R26" s="5"/>
      <c r="S26" s="5">
        <f>SUM(S22)</f>
        <v>113</v>
      </c>
      <c r="T26" s="5"/>
      <c r="U26" s="5"/>
      <c r="V26" s="43">
        <f t="shared" si="0"/>
        <v>2718</v>
      </c>
    </row>
    <row r="27" spans="1:22" ht="54" customHeight="1">
      <c r="A27" s="60" t="s">
        <v>27</v>
      </c>
      <c r="B27" s="61" t="s">
        <v>30</v>
      </c>
      <c r="C27" s="15" t="s">
        <v>68</v>
      </c>
      <c r="D27" s="5"/>
      <c r="E27" s="6"/>
      <c r="F27" s="6"/>
      <c r="G27" s="6"/>
      <c r="H27" s="6"/>
      <c r="I27" s="5"/>
      <c r="J27" s="5"/>
      <c r="K27" s="5"/>
      <c r="L27" s="5"/>
      <c r="M27" s="5"/>
      <c r="N27" s="5">
        <v>-140</v>
      </c>
      <c r="O27" s="5"/>
      <c r="P27" s="5"/>
      <c r="Q27" s="5"/>
      <c r="R27" s="5"/>
      <c r="S27" s="5"/>
      <c r="T27" s="5"/>
      <c r="U27" s="5"/>
      <c r="V27" s="43">
        <f t="shared" si="0"/>
        <v>-140</v>
      </c>
    </row>
    <row r="28" spans="1:22" ht="54" customHeight="1">
      <c r="A28" s="76"/>
      <c r="B28" s="75"/>
      <c r="C28" s="15" t="s">
        <v>67</v>
      </c>
      <c r="D28" s="5"/>
      <c r="E28" s="6">
        <v>13100</v>
      </c>
      <c r="F28" s="6">
        <v>2000</v>
      </c>
      <c r="G28" s="6">
        <v>300</v>
      </c>
      <c r="H28" s="6"/>
      <c r="I28" s="5">
        <v>100</v>
      </c>
      <c r="J28" s="5">
        <v>2300</v>
      </c>
      <c r="K28" s="5"/>
      <c r="L28" s="5"/>
      <c r="M28" s="5">
        <v>100</v>
      </c>
      <c r="N28" s="5"/>
      <c r="O28" s="5"/>
      <c r="P28" s="5"/>
      <c r="Q28" s="5"/>
      <c r="R28" s="5"/>
      <c r="S28" s="5"/>
      <c r="T28" s="5"/>
      <c r="U28" s="5"/>
      <c r="V28" s="43">
        <f t="shared" si="0"/>
        <v>17900</v>
      </c>
    </row>
    <row r="29" spans="1:22" ht="16.5" customHeight="1">
      <c r="A29" s="68" t="s">
        <v>31</v>
      </c>
      <c r="B29" s="69"/>
      <c r="C29" s="30"/>
      <c r="D29" s="7"/>
      <c r="E29" s="8">
        <f>SUM(E27:E28)</f>
        <v>13100</v>
      </c>
      <c r="F29" s="8">
        <f>SUM(F27:F28)</f>
        <v>2000</v>
      </c>
      <c r="G29" s="8">
        <f>SUM(G27:G28)</f>
        <v>300</v>
      </c>
      <c r="H29" s="8"/>
      <c r="I29" s="7">
        <f>SUM(I28)</f>
        <v>100</v>
      </c>
      <c r="J29" s="7">
        <f>SUM(J28)</f>
        <v>2300</v>
      </c>
      <c r="K29" s="7"/>
      <c r="L29" s="7"/>
      <c r="M29" s="7">
        <f>SUM(M28)</f>
        <v>100</v>
      </c>
      <c r="N29" s="7">
        <f>SUM(N27:N28)</f>
        <v>-140</v>
      </c>
      <c r="O29" s="7"/>
      <c r="P29" s="7"/>
      <c r="Q29" s="7"/>
      <c r="R29" s="7"/>
      <c r="S29" s="7"/>
      <c r="T29" s="7"/>
      <c r="U29" s="7"/>
      <c r="V29" s="43">
        <f t="shared" si="0"/>
        <v>17760</v>
      </c>
    </row>
    <row r="30" spans="1:22" ht="16.5" customHeight="1">
      <c r="A30" s="70" t="s">
        <v>21</v>
      </c>
      <c r="B30" s="71"/>
      <c r="C30" s="30"/>
      <c r="D30" s="5"/>
      <c r="E30" s="6"/>
      <c r="F30" s="6"/>
      <c r="G30" s="6"/>
      <c r="H30" s="6"/>
      <c r="I30" s="5"/>
      <c r="J30" s="5"/>
      <c r="K30" s="5"/>
      <c r="L30" s="5"/>
      <c r="M30" s="5"/>
      <c r="N30" s="5">
        <f>SUM(N27)</f>
        <v>-140</v>
      </c>
      <c r="O30" s="5"/>
      <c r="P30" s="5"/>
      <c r="Q30" s="5"/>
      <c r="R30" s="5"/>
      <c r="S30" s="5"/>
      <c r="T30" s="5"/>
      <c r="U30" s="5"/>
      <c r="V30" s="43">
        <f t="shared" si="0"/>
        <v>-140</v>
      </c>
    </row>
    <row r="31" spans="1:22" ht="16.5" customHeight="1">
      <c r="A31" s="70" t="s">
        <v>22</v>
      </c>
      <c r="B31" s="71"/>
      <c r="C31" s="30"/>
      <c r="D31" s="5"/>
      <c r="E31" s="6">
        <f>SUM(E28)</f>
        <v>13100</v>
      </c>
      <c r="F31" s="6">
        <f>SUM(F28)</f>
        <v>2000</v>
      </c>
      <c r="G31" s="6">
        <f>SUM(G28)</f>
        <v>300</v>
      </c>
      <c r="H31" s="6"/>
      <c r="I31" s="5">
        <f>SUM(I28)</f>
        <v>100</v>
      </c>
      <c r="J31" s="5">
        <f>SUM(J28)</f>
        <v>2300</v>
      </c>
      <c r="K31" s="5"/>
      <c r="L31" s="5"/>
      <c r="M31" s="5">
        <f>SUM(M28)</f>
        <v>100</v>
      </c>
      <c r="N31" s="5"/>
      <c r="O31" s="5"/>
      <c r="P31" s="5"/>
      <c r="Q31" s="5"/>
      <c r="R31" s="5"/>
      <c r="S31" s="5"/>
      <c r="T31" s="5"/>
      <c r="U31" s="5"/>
      <c r="V31" s="43">
        <f t="shared" si="0"/>
        <v>17900</v>
      </c>
    </row>
    <row r="32" spans="1:22" ht="38.25" customHeight="1">
      <c r="A32" s="70" t="s">
        <v>28</v>
      </c>
      <c r="B32" s="74" t="s">
        <v>34</v>
      </c>
      <c r="C32" s="15" t="s">
        <v>84</v>
      </c>
      <c r="D32" s="5"/>
      <c r="E32" s="6">
        <v>-13100</v>
      </c>
      <c r="F32" s="6">
        <v>-2000</v>
      </c>
      <c r="G32" s="6">
        <v>-300</v>
      </c>
      <c r="H32" s="6"/>
      <c r="I32" s="5">
        <v>-100</v>
      </c>
      <c r="J32" s="5">
        <v>-2300</v>
      </c>
      <c r="K32" s="5"/>
      <c r="L32" s="5"/>
      <c r="M32" s="5">
        <v>-100</v>
      </c>
      <c r="N32" s="5"/>
      <c r="O32" s="5"/>
      <c r="P32" s="5"/>
      <c r="Q32" s="5"/>
      <c r="R32" s="5"/>
      <c r="S32" s="5"/>
      <c r="T32" s="5"/>
      <c r="U32" s="5"/>
      <c r="V32" s="43">
        <f t="shared" si="0"/>
        <v>-17900</v>
      </c>
    </row>
    <row r="33" spans="1:22" ht="48" customHeight="1">
      <c r="A33" s="70"/>
      <c r="B33" s="74"/>
      <c r="C33" s="15" t="s">
        <v>83</v>
      </c>
      <c r="D33" s="5"/>
      <c r="E33" s="6"/>
      <c r="F33" s="6"/>
      <c r="G33" s="6"/>
      <c r="H33" s="6"/>
      <c r="I33" s="5"/>
      <c r="J33" s="5">
        <v>-28000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3">
        <f t="shared" si="0"/>
        <v>-28000</v>
      </c>
    </row>
    <row r="34" spans="1:22" ht="16.5" customHeight="1">
      <c r="A34" s="68" t="s">
        <v>35</v>
      </c>
      <c r="B34" s="69"/>
      <c r="C34" s="30"/>
      <c r="D34" s="7"/>
      <c r="E34" s="8">
        <f>SUM(E32:E33)</f>
        <v>-13100</v>
      </c>
      <c r="F34" s="8">
        <f>SUM(F32:F33)</f>
        <v>-2000</v>
      </c>
      <c r="G34" s="8">
        <f>SUM(G32:G33)</f>
        <v>-300</v>
      </c>
      <c r="H34" s="8"/>
      <c r="I34" s="7">
        <f>SUM(I32:I33)</f>
        <v>-100</v>
      </c>
      <c r="J34" s="7">
        <f>SUM(J32:J33)</f>
        <v>-30300</v>
      </c>
      <c r="K34" s="7"/>
      <c r="L34" s="7"/>
      <c r="M34" s="7">
        <f>SUM(M32:M33)</f>
        <v>-100</v>
      </c>
      <c r="N34" s="7"/>
      <c r="O34" s="7"/>
      <c r="P34" s="7"/>
      <c r="Q34" s="7"/>
      <c r="R34" s="7"/>
      <c r="S34" s="7"/>
      <c r="T34" s="7"/>
      <c r="U34" s="7"/>
      <c r="V34" s="43">
        <f t="shared" si="0"/>
        <v>-45900</v>
      </c>
    </row>
    <row r="35" spans="1:22" ht="16.5" customHeight="1">
      <c r="A35" s="70" t="s">
        <v>21</v>
      </c>
      <c r="B35" s="71"/>
      <c r="C35" s="30"/>
      <c r="D35" s="5"/>
      <c r="E35" s="6">
        <f>SUM(E32)</f>
        <v>-13100</v>
      </c>
      <c r="F35" s="6">
        <f>SUM(F32)</f>
        <v>-2000</v>
      </c>
      <c r="G35" s="6">
        <f>SUM(G32)</f>
        <v>-300</v>
      </c>
      <c r="H35" s="6"/>
      <c r="I35" s="5">
        <f>SUM(I32)</f>
        <v>-100</v>
      </c>
      <c r="J35" s="5">
        <f>SUM(J32:J33)</f>
        <v>-30300</v>
      </c>
      <c r="K35" s="5"/>
      <c r="L35" s="5"/>
      <c r="M35" s="5">
        <f>SUM(M32)</f>
        <v>-100</v>
      </c>
      <c r="N35" s="5"/>
      <c r="O35" s="5"/>
      <c r="P35" s="5"/>
      <c r="Q35" s="5"/>
      <c r="R35" s="5"/>
      <c r="S35" s="5"/>
      <c r="T35" s="5"/>
      <c r="U35" s="5"/>
      <c r="V35" s="43">
        <f t="shared" si="0"/>
        <v>-45900</v>
      </c>
    </row>
    <row r="36" spans="1:22" ht="16.5" customHeight="1">
      <c r="A36" s="70" t="s">
        <v>22</v>
      </c>
      <c r="B36" s="71"/>
      <c r="C36" s="30"/>
      <c r="D36" s="5"/>
      <c r="E36" s="6"/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3">
        <f t="shared" si="0"/>
        <v>0</v>
      </c>
    </row>
    <row r="37" spans="1:22" ht="58.5" customHeight="1">
      <c r="A37" s="44" t="s">
        <v>29</v>
      </c>
      <c r="B37" s="14" t="s">
        <v>46</v>
      </c>
      <c r="C37" s="15" t="s">
        <v>77</v>
      </c>
      <c r="D37" s="5"/>
      <c r="E37" s="6">
        <v>25000</v>
      </c>
      <c r="F37" s="6">
        <v>3900</v>
      </c>
      <c r="G37" s="6">
        <v>600</v>
      </c>
      <c r="H37" s="6"/>
      <c r="I37" s="5"/>
      <c r="J37" s="5"/>
      <c r="K37" s="5">
        <v>-300</v>
      </c>
      <c r="L37" s="5">
        <v>-50</v>
      </c>
      <c r="M37" s="5">
        <v>-1000</v>
      </c>
      <c r="N37" s="5"/>
      <c r="O37" s="5"/>
      <c r="P37" s="5"/>
      <c r="Q37" s="5">
        <v>700</v>
      </c>
      <c r="R37" s="5"/>
      <c r="S37" s="5"/>
      <c r="T37" s="5"/>
      <c r="U37" s="5"/>
      <c r="V37" s="43">
        <f t="shared" si="0"/>
        <v>28850</v>
      </c>
    </row>
    <row r="38" spans="1:22" ht="16.5" customHeight="1">
      <c r="A38" s="68" t="s">
        <v>47</v>
      </c>
      <c r="B38" s="69"/>
      <c r="C38" s="16"/>
      <c r="D38" s="23"/>
      <c r="E38" s="24">
        <f>SUM(E37)</f>
        <v>25000</v>
      </c>
      <c r="F38" s="24">
        <f>SUM(F37)</f>
        <v>3900</v>
      </c>
      <c r="G38" s="24">
        <f>SUM(G37)</f>
        <v>600</v>
      </c>
      <c r="H38" s="24"/>
      <c r="I38" s="23"/>
      <c r="J38" s="23"/>
      <c r="K38" s="23">
        <f>SUM(K37)</f>
        <v>-300</v>
      </c>
      <c r="L38" s="23">
        <f>SUM(L37)</f>
        <v>-50</v>
      </c>
      <c r="M38" s="23">
        <f>SUM(M37)</f>
        <v>-1000</v>
      </c>
      <c r="N38" s="23"/>
      <c r="O38" s="23"/>
      <c r="P38" s="23"/>
      <c r="Q38" s="23">
        <f>SUM(Q37)</f>
        <v>700</v>
      </c>
      <c r="R38" s="23"/>
      <c r="S38" s="23"/>
      <c r="T38" s="23"/>
      <c r="U38" s="23"/>
      <c r="V38" s="43">
        <f t="shared" si="0"/>
        <v>28850</v>
      </c>
    </row>
    <row r="39" spans="1:22" ht="16.5" customHeight="1">
      <c r="A39" s="70" t="s">
        <v>21</v>
      </c>
      <c r="B39" s="71"/>
      <c r="C39" s="16"/>
      <c r="D39" s="5"/>
      <c r="E39" s="6"/>
      <c r="F39" s="6"/>
      <c r="G39" s="6"/>
      <c r="H39" s="6"/>
      <c r="I39" s="5"/>
      <c r="J39" s="5"/>
      <c r="K39" s="5">
        <f>SUM(K37)</f>
        <v>-300</v>
      </c>
      <c r="L39" s="5">
        <f>SUM(L37)</f>
        <v>-50</v>
      </c>
      <c r="M39" s="5">
        <f>SUM(M37)</f>
        <v>-1000</v>
      </c>
      <c r="N39" s="5"/>
      <c r="O39" s="5"/>
      <c r="P39" s="5"/>
      <c r="Q39" s="5"/>
      <c r="R39" s="5"/>
      <c r="S39" s="5"/>
      <c r="T39" s="5"/>
      <c r="U39" s="5"/>
      <c r="V39" s="43">
        <f t="shared" si="0"/>
        <v>-1350</v>
      </c>
    </row>
    <row r="40" spans="1:22" ht="16.5" customHeight="1" thickBot="1">
      <c r="A40" s="72" t="s">
        <v>22</v>
      </c>
      <c r="B40" s="73"/>
      <c r="C40" s="46"/>
      <c r="D40" s="47"/>
      <c r="E40" s="48">
        <f>SUM(E37)</f>
        <v>25000</v>
      </c>
      <c r="F40" s="48">
        <f>SUM(F37)</f>
        <v>3900</v>
      </c>
      <c r="G40" s="48">
        <f>SUM(G37)</f>
        <v>600</v>
      </c>
      <c r="H40" s="48"/>
      <c r="I40" s="47"/>
      <c r="J40" s="47"/>
      <c r="K40" s="47"/>
      <c r="L40" s="47"/>
      <c r="M40" s="47"/>
      <c r="N40" s="47"/>
      <c r="O40" s="47"/>
      <c r="P40" s="47"/>
      <c r="Q40" s="47">
        <f>SUM(Q37)</f>
        <v>700</v>
      </c>
      <c r="R40" s="47"/>
      <c r="S40" s="47"/>
      <c r="T40" s="47"/>
      <c r="U40" s="47"/>
      <c r="V40" s="49">
        <f t="shared" si="0"/>
        <v>30200</v>
      </c>
    </row>
    <row r="41" spans="1:22" ht="35.25" customHeight="1" thickBot="1">
      <c r="A41" s="33" t="s">
        <v>2</v>
      </c>
      <c r="B41" s="33" t="s">
        <v>3</v>
      </c>
      <c r="C41" s="33" t="s">
        <v>4</v>
      </c>
      <c r="D41" s="33" t="s">
        <v>75</v>
      </c>
      <c r="E41" s="34" t="s">
        <v>5</v>
      </c>
      <c r="F41" s="34" t="s">
        <v>42</v>
      </c>
      <c r="G41" s="34" t="s">
        <v>43</v>
      </c>
      <c r="H41" s="34" t="s">
        <v>6</v>
      </c>
      <c r="I41" s="33" t="s">
        <v>7</v>
      </c>
      <c r="J41" s="33" t="s">
        <v>8</v>
      </c>
      <c r="K41" s="33" t="s">
        <v>9</v>
      </c>
      <c r="L41" s="33" t="s">
        <v>10</v>
      </c>
      <c r="M41" s="33" t="s">
        <v>11</v>
      </c>
      <c r="N41" s="33" t="s">
        <v>12</v>
      </c>
      <c r="O41" s="33" t="s">
        <v>13</v>
      </c>
      <c r="P41" s="33" t="s">
        <v>14</v>
      </c>
      <c r="Q41" s="33" t="s">
        <v>15</v>
      </c>
      <c r="R41" s="33" t="s">
        <v>16</v>
      </c>
      <c r="S41" s="33" t="s">
        <v>17</v>
      </c>
      <c r="T41" s="33" t="s">
        <v>73</v>
      </c>
      <c r="U41" s="33" t="s">
        <v>18</v>
      </c>
      <c r="V41" s="35" t="s">
        <v>19</v>
      </c>
    </row>
    <row r="42" spans="1:22" ht="14.25" customHeight="1" thickBot="1">
      <c r="A42" s="36">
        <v>1</v>
      </c>
      <c r="B42" s="36">
        <v>2</v>
      </c>
      <c r="C42" s="36">
        <v>3</v>
      </c>
      <c r="D42" s="36">
        <v>4</v>
      </c>
      <c r="E42" s="81">
        <v>5</v>
      </c>
      <c r="F42" s="81">
        <v>6</v>
      </c>
      <c r="G42" s="81">
        <v>7</v>
      </c>
      <c r="H42" s="81">
        <v>8</v>
      </c>
      <c r="I42" s="36">
        <v>9</v>
      </c>
      <c r="J42" s="36">
        <v>10</v>
      </c>
      <c r="K42" s="36">
        <v>11</v>
      </c>
      <c r="L42" s="36">
        <v>12</v>
      </c>
      <c r="M42" s="36">
        <v>13</v>
      </c>
      <c r="N42" s="36">
        <v>14</v>
      </c>
      <c r="O42" s="36">
        <v>15</v>
      </c>
      <c r="P42" s="36">
        <v>16</v>
      </c>
      <c r="Q42" s="36">
        <v>17</v>
      </c>
      <c r="R42" s="36">
        <v>18</v>
      </c>
      <c r="S42" s="36">
        <v>19</v>
      </c>
      <c r="T42" s="36">
        <v>20</v>
      </c>
      <c r="U42" s="36">
        <v>21</v>
      </c>
      <c r="V42" s="36">
        <v>22</v>
      </c>
    </row>
    <row r="43" spans="1:22" ht="53.25" customHeight="1">
      <c r="A43" s="50" t="s">
        <v>32</v>
      </c>
      <c r="B43" s="51" t="s">
        <v>48</v>
      </c>
      <c r="C43" s="39" t="s">
        <v>74</v>
      </c>
      <c r="D43" s="40">
        <v>-21594</v>
      </c>
      <c r="E43" s="41"/>
      <c r="F43" s="41">
        <v>2313</v>
      </c>
      <c r="G43" s="41">
        <v>376</v>
      </c>
      <c r="H43" s="41">
        <v>18905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2">
        <f aca="true" t="shared" si="1" ref="V43:V63">SUM(D43:U43)</f>
        <v>0</v>
      </c>
    </row>
    <row r="44" spans="1:22" ht="16.5" customHeight="1">
      <c r="A44" s="68" t="s">
        <v>49</v>
      </c>
      <c r="B44" s="69"/>
      <c r="C44" s="16"/>
      <c r="D44" s="7">
        <f>SUM(D43)</f>
        <v>-21594</v>
      </c>
      <c r="E44" s="8"/>
      <c r="F44" s="8">
        <f>SUM(F43)</f>
        <v>2313</v>
      </c>
      <c r="G44" s="8">
        <f>SUM(G43)</f>
        <v>376</v>
      </c>
      <c r="H44" s="8">
        <f>SUM(H43)</f>
        <v>18905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43">
        <f t="shared" si="1"/>
        <v>0</v>
      </c>
    </row>
    <row r="45" spans="1:22" ht="16.5" customHeight="1">
      <c r="A45" s="70" t="s">
        <v>21</v>
      </c>
      <c r="B45" s="71"/>
      <c r="C45" s="16"/>
      <c r="D45" s="5">
        <f>SUM(D43)</f>
        <v>-21594</v>
      </c>
      <c r="E45" s="6"/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3">
        <f t="shared" si="1"/>
        <v>-21594</v>
      </c>
    </row>
    <row r="46" spans="1:22" ht="16.5" customHeight="1">
      <c r="A46" s="70" t="s">
        <v>22</v>
      </c>
      <c r="B46" s="71"/>
      <c r="C46" s="16"/>
      <c r="D46" s="5"/>
      <c r="E46" s="6"/>
      <c r="F46" s="6">
        <f>SUM(F43)</f>
        <v>2313</v>
      </c>
      <c r="G46" s="6">
        <f>SUM(G43)</f>
        <v>376</v>
      </c>
      <c r="H46" s="6">
        <f>SUM(H43)</f>
        <v>18905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3">
        <f t="shared" si="1"/>
        <v>21594</v>
      </c>
    </row>
    <row r="47" spans="1:22" ht="40.5" customHeight="1">
      <c r="A47" s="52" t="s">
        <v>33</v>
      </c>
      <c r="B47" s="25" t="s">
        <v>50</v>
      </c>
      <c r="C47" s="15" t="s">
        <v>82</v>
      </c>
      <c r="D47" s="5"/>
      <c r="E47" s="6"/>
      <c r="F47" s="6"/>
      <c r="G47" s="6"/>
      <c r="H47" s="6"/>
      <c r="I47" s="5"/>
      <c r="J47" s="5">
        <v>-1200</v>
      </c>
      <c r="K47" s="5">
        <v>25</v>
      </c>
      <c r="L47" s="5"/>
      <c r="M47" s="5"/>
      <c r="N47" s="5"/>
      <c r="O47" s="5"/>
      <c r="P47" s="5"/>
      <c r="Q47" s="5"/>
      <c r="R47" s="5">
        <v>22</v>
      </c>
      <c r="S47" s="5">
        <v>28</v>
      </c>
      <c r="T47" s="5"/>
      <c r="U47" s="5"/>
      <c r="V47" s="43">
        <f t="shared" si="1"/>
        <v>-1125</v>
      </c>
    </row>
    <row r="48" spans="1:22" ht="16.5" customHeight="1">
      <c r="A48" s="68" t="s">
        <v>51</v>
      </c>
      <c r="B48" s="69"/>
      <c r="C48" s="16"/>
      <c r="D48" s="7"/>
      <c r="E48" s="8"/>
      <c r="F48" s="8"/>
      <c r="G48" s="8"/>
      <c r="H48" s="8"/>
      <c r="I48" s="7"/>
      <c r="J48" s="7">
        <f>SUM(J47)</f>
        <v>-1200</v>
      </c>
      <c r="K48" s="7">
        <f>SUM(K47)</f>
        <v>25</v>
      </c>
      <c r="L48" s="7"/>
      <c r="M48" s="7"/>
      <c r="N48" s="7"/>
      <c r="O48" s="7"/>
      <c r="P48" s="7"/>
      <c r="Q48" s="7"/>
      <c r="R48" s="7">
        <f>SUM(R47)</f>
        <v>22</v>
      </c>
      <c r="S48" s="7">
        <f>SUM(S47)</f>
        <v>28</v>
      </c>
      <c r="T48" s="7"/>
      <c r="U48" s="7"/>
      <c r="V48" s="43">
        <f t="shared" si="1"/>
        <v>-1125</v>
      </c>
    </row>
    <row r="49" spans="1:22" ht="16.5" customHeight="1">
      <c r="A49" s="70" t="s">
        <v>21</v>
      </c>
      <c r="B49" s="71"/>
      <c r="C49" s="16"/>
      <c r="D49" s="5"/>
      <c r="E49" s="6"/>
      <c r="F49" s="6"/>
      <c r="G49" s="6"/>
      <c r="H49" s="6"/>
      <c r="I49" s="5"/>
      <c r="J49" s="5">
        <f>SUM(J47)</f>
        <v>-1200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3">
        <f t="shared" si="1"/>
        <v>-1200</v>
      </c>
    </row>
    <row r="50" spans="1:22" ht="16.5" customHeight="1">
      <c r="A50" s="60" t="s">
        <v>22</v>
      </c>
      <c r="B50" s="61"/>
      <c r="C50" s="17"/>
      <c r="D50" s="9"/>
      <c r="E50" s="10"/>
      <c r="F50" s="10"/>
      <c r="G50" s="10"/>
      <c r="H50" s="10"/>
      <c r="I50" s="9"/>
      <c r="J50" s="9"/>
      <c r="K50" s="9">
        <f>SUM(K47)</f>
        <v>25</v>
      </c>
      <c r="L50" s="9"/>
      <c r="M50" s="9"/>
      <c r="N50" s="9"/>
      <c r="O50" s="9"/>
      <c r="P50" s="9"/>
      <c r="Q50" s="9"/>
      <c r="R50" s="9">
        <f>SUM(R47)</f>
        <v>22</v>
      </c>
      <c r="S50" s="9">
        <f>SUM(S47)</f>
        <v>28</v>
      </c>
      <c r="T50" s="9"/>
      <c r="U50" s="9"/>
      <c r="V50" s="53">
        <f t="shared" si="1"/>
        <v>75</v>
      </c>
    </row>
    <row r="51" spans="1:22" ht="53.25" customHeight="1">
      <c r="A51" s="54" t="s">
        <v>63</v>
      </c>
      <c r="B51" s="29" t="s">
        <v>54</v>
      </c>
      <c r="C51" s="15" t="s">
        <v>79</v>
      </c>
      <c r="D51" s="5"/>
      <c r="E51" s="6">
        <v>-25000</v>
      </c>
      <c r="F51" s="6">
        <v>-3900</v>
      </c>
      <c r="G51" s="6">
        <v>-600</v>
      </c>
      <c r="H51" s="6"/>
      <c r="I51" s="5"/>
      <c r="J51" s="5"/>
      <c r="K51" s="5"/>
      <c r="L51" s="5">
        <v>-600</v>
      </c>
      <c r="M51" s="5">
        <v>-5200</v>
      </c>
      <c r="N51" s="5"/>
      <c r="O51" s="5"/>
      <c r="P51" s="5"/>
      <c r="Q51" s="5">
        <v>3800</v>
      </c>
      <c r="R51" s="5"/>
      <c r="S51" s="5"/>
      <c r="T51" s="5"/>
      <c r="U51" s="5"/>
      <c r="V51" s="53">
        <f t="shared" si="1"/>
        <v>-31500</v>
      </c>
    </row>
    <row r="52" spans="1:22" ht="16.5" customHeight="1">
      <c r="A52" s="68" t="s">
        <v>55</v>
      </c>
      <c r="B52" s="69"/>
      <c r="C52" s="16"/>
      <c r="D52" s="23"/>
      <c r="E52" s="24">
        <f>SUM(E51)</f>
        <v>-25000</v>
      </c>
      <c r="F52" s="24">
        <f>SUM(F51)</f>
        <v>-3900</v>
      </c>
      <c r="G52" s="24">
        <f>SUM(G51)</f>
        <v>-600</v>
      </c>
      <c r="H52" s="24"/>
      <c r="I52" s="23"/>
      <c r="J52" s="23"/>
      <c r="K52" s="23"/>
      <c r="L52" s="23">
        <f>SUM(L51)</f>
        <v>-600</v>
      </c>
      <c r="M52" s="23">
        <f>SUM(M51)</f>
        <v>-5200</v>
      </c>
      <c r="N52" s="23"/>
      <c r="O52" s="23"/>
      <c r="P52" s="23"/>
      <c r="Q52" s="23">
        <f>SUM(Q51)</f>
        <v>3800</v>
      </c>
      <c r="R52" s="23"/>
      <c r="S52" s="23"/>
      <c r="T52" s="23"/>
      <c r="U52" s="23"/>
      <c r="V52" s="53">
        <f t="shared" si="1"/>
        <v>-31500</v>
      </c>
    </row>
    <row r="53" spans="1:22" ht="16.5" customHeight="1">
      <c r="A53" s="70" t="s">
        <v>21</v>
      </c>
      <c r="B53" s="71"/>
      <c r="C53" s="16"/>
      <c r="D53" s="5"/>
      <c r="E53" s="6">
        <f>SUM(E51)</f>
        <v>-25000</v>
      </c>
      <c r="F53" s="6">
        <f>SUM(F51)</f>
        <v>-3900</v>
      </c>
      <c r="G53" s="6">
        <f>SUM(G51)</f>
        <v>-600</v>
      </c>
      <c r="H53" s="6"/>
      <c r="I53" s="5"/>
      <c r="J53" s="5"/>
      <c r="K53" s="5"/>
      <c r="L53" s="5">
        <f>SUM(L51)</f>
        <v>-600</v>
      </c>
      <c r="M53" s="5">
        <f>SUM(M51)</f>
        <v>-5200</v>
      </c>
      <c r="N53" s="5"/>
      <c r="O53" s="5"/>
      <c r="P53" s="5"/>
      <c r="Q53" s="5"/>
      <c r="R53" s="5"/>
      <c r="S53" s="5"/>
      <c r="T53" s="5"/>
      <c r="U53" s="5"/>
      <c r="V53" s="53">
        <f t="shared" si="1"/>
        <v>-35300</v>
      </c>
    </row>
    <row r="54" spans="1:22" ht="16.5" customHeight="1">
      <c r="A54" s="60" t="s">
        <v>22</v>
      </c>
      <c r="B54" s="61"/>
      <c r="C54" s="26"/>
      <c r="D54" s="27"/>
      <c r="E54" s="28"/>
      <c r="F54" s="28"/>
      <c r="G54" s="28"/>
      <c r="H54" s="28"/>
      <c r="I54" s="27"/>
      <c r="J54" s="27"/>
      <c r="K54" s="27"/>
      <c r="L54" s="27"/>
      <c r="M54" s="27"/>
      <c r="N54" s="27"/>
      <c r="O54" s="27"/>
      <c r="P54" s="27"/>
      <c r="Q54" s="27">
        <f>SUM(Q51)</f>
        <v>3800</v>
      </c>
      <c r="R54" s="27"/>
      <c r="S54" s="27"/>
      <c r="T54" s="27"/>
      <c r="U54" s="27"/>
      <c r="V54" s="53">
        <f t="shared" si="1"/>
        <v>3800</v>
      </c>
    </row>
    <row r="55" spans="1:22" ht="45.75" customHeight="1">
      <c r="A55" s="44" t="s">
        <v>64</v>
      </c>
      <c r="B55" s="14" t="s">
        <v>56</v>
      </c>
      <c r="C55" s="21" t="s">
        <v>76</v>
      </c>
      <c r="D55" s="5"/>
      <c r="E55" s="6">
        <v>16760</v>
      </c>
      <c r="F55" s="6">
        <v>-1262</v>
      </c>
      <c r="G55" s="6">
        <v>150</v>
      </c>
      <c r="H55" s="6"/>
      <c r="I55" s="5"/>
      <c r="J55" s="5">
        <v>-17010</v>
      </c>
      <c r="K55" s="5">
        <v>-1000</v>
      </c>
      <c r="L55" s="5">
        <v>-550</v>
      </c>
      <c r="M55" s="5"/>
      <c r="N55" s="5">
        <v>-670</v>
      </c>
      <c r="O55" s="5"/>
      <c r="P55" s="5">
        <v>-1000</v>
      </c>
      <c r="Q55" s="5"/>
      <c r="R55" s="5">
        <v>260</v>
      </c>
      <c r="S55" s="5">
        <v>5548</v>
      </c>
      <c r="T55" s="5"/>
      <c r="U55" s="5"/>
      <c r="V55" s="53">
        <f t="shared" si="1"/>
        <v>1226</v>
      </c>
    </row>
    <row r="56" spans="1:22" ht="16.5" customHeight="1">
      <c r="A56" s="68" t="s">
        <v>57</v>
      </c>
      <c r="B56" s="69"/>
      <c r="C56" s="16"/>
      <c r="D56" s="23"/>
      <c r="E56" s="24">
        <f>SUM(E55)</f>
        <v>16760</v>
      </c>
      <c r="F56" s="24">
        <f>SUM(F55)</f>
        <v>-1262</v>
      </c>
      <c r="G56" s="24">
        <f>SUM(G55)</f>
        <v>150</v>
      </c>
      <c r="H56" s="24"/>
      <c r="I56" s="23"/>
      <c r="J56" s="23">
        <f>SUM(J55)</f>
        <v>-17010</v>
      </c>
      <c r="K56" s="23">
        <f>SUM(K55)</f>
        <v>-1000</v>
      </c>
      <c r="L56" s="23">
        <f>SUM(L55)</f>
        <v>-550</v>
      </c>
      <c r="M56" s="23"/>
      <c r="N56" s="23">
        <f>SUM(N55)</f>
        <v>-670</v>
      </c>
      <c r="O56" s="23"/>
      <c r="P56" s="23">
        <f>SUM(P55)</f>
        <v>-1000</v>
      </c>
      <c r="Q56" s="23"/>
      <c r="R56" s="23">
        <f>SUM(R55)</f>
        <v>260</v>
      </c>
      <c r="S56" s="23">
        <f>SUM(S55)</f>
        <v>5548</v>
      </c>
      <c r="T56" s="23"/>
      <c r="U56" s="23"/>
      <c r="V56" s="53">
        <f t="shared" si="1"/>
        <v>1226</v>
      </c>
    </row>
    <row r="57" spans="1:22" ht="16.5" customHeight="1">
      <c r="A57" s="70" t="s">
        <v>21</v>
      </c>
      <c r="B57" s="71"/>
      <c r="C57" s="16"/>
      <c r="D57" s="5"/>
      <c r="E57" s="6"/>
      <c r="F57" s="6">
        <f>SUM(F55)</f>
        <v>-1262</v>
      </c>
      <c r="G57" s="6"/>
      <c r="H57" s="6"/>
      <c r="I57" s="5"/>
      <c r="J57" s="5">
        <f>SUM(J55)</f>
        <v>-17010</v>
      </c>
      <c r="K57" s="5">
        <f>SUM(K55)</f>
        <v>-1000</v>
      </c>
      <c r="L57" s="5">
        <f>SUM(L55)</f>
        <v>-550</v>
      </c>
      <c r="M57" s="5"/>
      <c r="N57" s="5">
        <f>SUM(N55)</f>
        <v>-670</v>
      </c>
      <c r="O57" s="5"/>
      <c r="P57" s="5">
        <f>SUM(P55)</f>
        <v>-1000</v>
      </c>
      <c r="Q57" s="5"/>
      <c r="R57" s="5"/>
      <c r="S57" s="5"/>
      <c r="T57" s="5"/>
      <c r="U57" s="5"/>
      <c r="V57" s="53">
        <f t="shared" si="1"/>
        <v>-21492</v>
      </c>
    </row>
    <row r="58" spans="1:22" ht="16.5" customHeight="1">
      <c r="A58" s="60" t="s">
        <v>22</v>
      </c>
      <c r="B58" s="61"/>
      <c r="C58" s="16"/>
      <c r="D58" s="5"/>
      <c r="E58" s="6">
        <f>SUM(E55)</f>
        <v>16760</v>
      </c>
      <c r="F58" s="6"/>
      <c r="G58" s="6">
        <f>SUM(G55)</f>
        <v>150</v>
      </c>
      <c r="H58" s="6"/>
      <c r="I58" s="5"/>
      <c r="J58" s="5"/>
      <c r="K58" s="5"/>
      <c r="L58" s="5"/>
      <c r="M58" s="5"/>
      <c r="N58" s="5"/>
      <c r="O58" s="5"/>
      <c r="P58" s="5"/>
      <c r="Q58" s="5"/>
      <c r="R58" s="5">
        <f>SUM(R55)</f>
        <v>260</v>
      </c>
      <c r="S58" s="5">
        <f>SUM(S55)</f>
        <v>5548</v>
      </c>
      <c r="T58" s="5"/>
      <c r="U58" s="5"/>
      <c r="V58" s="53">
        <f t="shared" si="1"/>
        <v>22718</v>
      </c>
    </row>
    <row r="59" spans="1:22" ht="43.5" customHeight="1">
      <c r="A59" s="44" t="s">
        <v>65</v>
      </c>
      <c r="B59" s="14" t="s">
        <v>58</v>
      </c>
      <c r="C59" s="15" t="s">
        <v>72</v>
      </c>
      <c r="D59" s="5"/>
      <c r="E59" s="6"/>
      <c r="F59" s="6"/>
      <c r="G59" s="6"/>
      <c r="H59" s="6"/>
      <c r="I59" s="5">
        <v>-3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3">
        <f t="shared" si="1"/>
        <v>-3</v>
      </c>
    </row>
    <row r="60" spans="1:22" ht="16.5" customHeight="1">
      <c r="A60" s="68" t="s">
        <v>59</v>
      </c>
      <c r="B60" s="69"/>
      <c r="C60" s="16"/>
      <c r="D60" s="23"/>
      <c r="E60" s="24"/>
      <c r="F60" s="24"/>
      <c r="G60" s="24"/>
      <c r="H60" s="24"/>
      <c r="I60" s="23">
        <f>SUM(I59)</f>
        <v>-3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53">
        <f t="shared" si="1"/>
        <v>-3</v>
      </c>
    </row>
    <row r="61" spans="1:22" ht="16.5" customHeight="1">
      <c r="A61" s="70" t="s">
        <v>21</v>
      </c>
      <c r="B61" s="71"/>
      <c r="C61" s="16"/>
      <c r="D61" s="5"/>
      <c r="E61" s="6"/>
      <c r="F61" s="6"/>
      <c r="G61" s="6"/>
      <c r="H61" s="6"/>
      <c r="I61" s="5">
        <f>SUM(I59)</f>
        <v>-3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3">
        <f t="shared" si="1"/>
        <v>-3</v>
      </c>
    </row>
    <row r="62" spans="1:22" ht="16.5" customHeight="1">
      <c r="A62" s="60" t="s">
        <v>22</v>
      </c>
      <c r="B62" s="61"/>
      <c r="C62" s="16"/>
      <c r="D62" s="5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3">
        <f t="shared" si="1"/>
        <v>0</v>
      </c>
    </row>
    <row r="63" spans="1:22" ht="40.5" customHeight="1">
      <c r="A63" s="60" t="s">
        <v>66</v>
      </c>
      <c r="B63" s="61" t="s">
        <v>70</v>
      </c>
      <c r="C63" s="15" t="s">
        <v>68</v>
      </c>
      <c r="D63" s="5"/>
      <c r="E63" s="6"/>
      <c r="F63" s="6"/>
      <c r="G63" s="6"/>
      <c r="H63" s="6"/>
      <c r="I63" s="5">
        <v>100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>
        <v>40</v>
      </c>
      <c r="U63" s="5"/>
      <c r="V63" s="53">
        <f t="shared" si="1"/>
        <v>140</v>
      </c>
    </row>
    <row r="64" spans="1:22" ht="40.5" customHeight="1">
      <c r="A64" s="76"/>
      <c r="B64" s="75"/>
      <c r="C64" s="15" t="s">
        <v>72</v>
      </c>
      <c r="D64" s="5"/>
      <c r="E64" s="6"/>
      <c r="F64" s="6"/>
      <c r="G64" s="6"/>
      <c r="H64" s="6"/>
      <c r="I64" s="5">
        <v>2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v>1</v>
      </c>
      <c r="U64" s="5"/>
      <c r="V64" s="53"/>
    </row>
    <row r="65" spans="1:22" ht="16.5" customHeight="1">
      <c r="A65" s="68" t="s">
        <v>71</v>
      </c>
      <c r="B65" s="69"/>
      <c r="C65" s="16"/>
      <c r="D65" s="23"/>
      <c r="E65" s="24"/>
      <c r="F65" s="24"/>
      <c r="G65" s="24"/>
      <c r="H65" s="24"/>
      <c r="I65" s="23">
        <f>SUM(I63:I64)</f>
        <v>102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>
        <f>SUM(T63:T64)</f>
        <v>41</v>
      </c>
      <c r="U65" s="23"/>
      <c r="V65" s="53">
        <f aca="true" t="shared" si="2" ref="V65:V71">SUM(D65:U65)</f>
        <v>143</v>
      </c>
    </row>
    <row r="66" spans="1:22" ht="16.5" customHeight="1">
      <c r="A66" s="70" t="s">
        <v>21</v>
      </c>
      <c r="B66" s="71"/>
      <c r="C66" s="16"/>
      <c r="D66" s="5"/>
      <c r="E66" s="6"/>
      <c r="F66" s="6"/>
      <c r="G66" s="6"/>
      <c r="H66" s="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3">
        <f t="shared" si="2"/>
        <v>0</v>
      </c>
    </row>
    <row r="67" spans="1:22" ht="16.5" customHeight="1">
      <c r="A67" s="60" t="s">
        <v>22</v>
      </c>
      <c r="B67" s="61"/>
      <c r="C67" s="16"/>
      <c r="D67" s="5"/>
      <c r="E67" s="6"/>
      <c r="F67" s="6"/>
      <c r="G67" s="6"/>
      <c r="H67" s="6"/>
      <c r="I67" s="5">
        <f>SUM(I63:I64)</f>
        <v>102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f>SUM(T63:T64)</f>
        <v>41</v>
      </c>
      <c r="U67" s="5"/>
      <c r="V67" s="53">
        <f t="shared" si="2"/>
        <v>143</v>
      </c>
    </row>
    <row r="68" spans="1:22" ht="48" customHeight="1">
      <c r="A68" s="44" t="s">
        <v>69</v>
      </c>
      <c r="B68" s="14" t="s">
        <v>60</v>
      </c>
      <c r="C68" s="21" t="s">
        <v>76</v>
      </c>
      <c r="D68" s="5"/>
      <c r="E68" s="6"/>
      <c r="F68" s="6"/>
      <c r="G68" s="6"/>
      <c r="H68" s="6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v>-1226</v>
      </c>
      <c r="T68" s="5"/>
      <c r="U68" s="5"/>
      <c r="V68" s="53">
        <f t="shared" si="2"/>
        <v>-1226</v>
      </c>
    </row>
    <row r="69" spans="1:22" ht="16.5" customHeight="1">
      <c r="A69" s="68" t="s">
        <v>61</v>
      </c>
      <c r="B69" s="69"/>
      <c r="C69" s="16"/>
      <c r="D69" s="23"/>
      <c r="E69" s="24"/>
      <c r="F69" s="24"/>
      <c r="G69" s="24"/>
      <c r="H69" s="2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>
        <f>SUM(S68)</f>
        <v>-1226</v>
      </c>
      <c r="T69" s="23"/>
      <c r="U69" s="23"/>
      <c r="V69" s="53">
        <f t="shared" si="2"/>
        <v>-1226</v>
      </c>
    </row>
    <row r="70" spans="1:22" ht="16.5" customHeight="1">
      <c r="A70" s="70" t="s">
        <v>21</v>
      </c>
      <c r="B70" s="71"/>
      <c r="C70" s="16"/>
      <c r="D70" s="5"/>
      <c r="E70" s="6"/>
      <c r="F70" s="6"/>
      <c r="G70" s="6"/>
      <c r="H70" s="6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>SUM(S68)</f>
        <v>-1226</v>
      </c>
      <c r="T70" s="5"/>
      <c r="U70" s="5"/>
      <c r="V70" s="53">
        <f t="shared" si="2"/>
        <v>-1226</v>
      </c>
    </row>
    <row r="71" spans="1:22" ht="16.5" customHeight="1" thickBot="1">
      <c r="A71" s="60" t="s">
        <v>22</v>
      </c>
      <c r="B71" s="61"/>
      <c r="C71" s="26"/>
      <c r="D71" s="27"/>
      <c r="E71" s="28"/>
      <c r="F71" s="28"/>
      <c r="G71" s="28"/>
      <c r="H71" s="28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53">
        <f t="shared" si="2"/>
        <v>0</v>
      </c>
    </row>
    <row r="72" spans="1:23" ht="19.5" customHeight="1">
      <c r="A72" s="62" t="s">
        <v>36</v>
      </c>
      <c r="B72" s="63"/>
      <c r="C72" s="18"/>
      <c r="D72" s="11">
        <f>SUM(D10+D14+D19+D24+D29+D34+D38+D44+D48+D52+D56+D60+D65+D69)</f>
        <v>-21594</v>
      </c>
      <c r="E72" s="82">
        <f aca="true" t="shared" si="3" ref="E72:V72">SUM(E10+E14+E19+E24+E29+E34+E38+E44+E48+E52+E56+E60+E65+E69)</f>
        <v>16760</v>
      </c>
      <c r="F72" s="82">
        <f t="shared" si="3"/>
        <v>1051</v>
      </c>
      <c r="G72" s="82">
        <f t="shared" si="3"/>
        <v>291</v>
      </c>
      <c r="H72" s="82">
        <f t="shared" si="3"/>
        <v>20405</v>
      </c>
      <c r="I72" s="11">
        <f t="shared" si="3"/>
        <v>3399</v>
      </c>
      <c r="J72" s="11">
        <f t="shared" si="3"/>
        <v>-58010</v>
      </c>
      <c r="K72" s="11">
        <f t="shared" si="3"/>
        <v>4300</v>
      </c>
      <c r="L72" s="11">
        <f t="shared" si="3"/>
        <v>-1650</v>
      </c>
      <c r="M72" s="11">
        <f t="shared" si="3"/>
        <v>14800</v>
      </c>
      <c r="N72" s="11">
        <f t="shared" si="3"/>
        <v>-810</v>
      </c>
      <c r="O72" s="11">
        <f t="shared" si="3"/>
        <v>-100</v>
      </c>
      <c r="P72" s="11">
        <f t="shared" si="3"/>
        <v>-1000</v>
      </c>
      <c r="Q72" s="11">
        <f t="shared" si="3"/>
        <v>7190</v>
      </c>
      <c r="R72" s="11">
        <f t="shared" si="3"/>
        <v>282</v>
      </c>
      <c r="S72" s="11">
        <f t="shared" si="3"/>
        <v>15645</v>
      </c>
      <c r="T72" s="11">
        <f t="shared" si="3"/>
        <v>41</v>
      </c>
      <c r="U72" s="11">
        <f t="shared" si="3"/>
        <v>-1000</v>
      </c>
      <c r="V72" s="55">
        <f t="shared" si="3"/>
        <v>0</v>
      </c>
      <c r="W72" s="3"/>
    </row>
    <row r="73" spans="1:24" ht="18">
      <c r="A73" s="64" t="s">
        <v>21</v>
      </c>
      <c r="B73" s="65"/>
      <c r="C73" s="19"/>
      <c r="D73" s="12">
        <f>SUM(D11+D15+D20+D25+D30+D35+D39+D45+D49+D53+D57+D61+D66+D70)</f>
        <v>-21594</v>
      </c>
      <c r="E73" s="83">
        <f aca="true" t="shared" si="4" ref="E73:V73">SUM(E11+E15+E20+E25+E30+E35+E39+E45+E49+E53+E57+E61+E66+E70)</f>
        <v>-38100</v>
      </c>
      <c r="F73" s="83">
        <f t="shared" si="4"/>
        <v>-7162</v>
      </c>
      <c r="G73" s="83">
        <f t="shared" si="4"/>
        <v>-1135</v>
      </c>
      <c r="H73" s="83">
        <f t="shared" si="4"/>
        <v>0</v>
      </c>
      <c r="I73" s="12">
        <f t="shared" si="4"/>
        <v>-1803</v>
      </c>
      <c r="J73" s="12">
        <f t="shared" si="4"/>
        <v>-60310</v>
      </c>
      <c r="K73" s="12">
        <f t="shared" si="4"/>
        <v>-2300</v>
      </c>
      <c r="L73" s="12">
        <f t="shared" si="4"/>
        <v>-1650</v>
      </c>
      <c r="M73" s="12">
        <f t="shared" si="4"/>
        <v>-8300</v>
      </c>
      <c r="N73" s="12">
        <f t="shared" si="4"/>
        <v>-810</v>
      </c>
      <c r="O73" s="12">
        <f t="shared" si="4"/>
        <v>-100</v>
      </c>
      <c r="P73" s="12">
        <f t="shared" si="4"/>
        <v>-1000</v>
      </c>
      <c r="Q73" s="12">
        <f t="shared" si="4"/>
        <v>-500</v>
      </c>
      <c r="R73" s="12">
        <f t="shared" si="4"/>
        <v>0</v>
      </c>
      <c r="S73" s="12">
        <f t="shared" si="4"/>
        <v>-1226</v>
      </c>
      <c r="T73" s="12">
        <f t="shared" si="4"/>
        <v>0</v>
      </c>
      <c r="U73" s="12">
        <f t="shared" si="4"/>
        <v>-1000</v>
      </c>
      <c r="V73" s="56">
        <f t="shared" si="4"/>
        <v>-146990</v>
      </c>
      <c r="X73" s="4"/>
    </row>
    <row r="74" spans="1:24" ht="18.75" thickBot="1">
      <c r="A74" s="66" t="s">
        <v>22</v>
      </c>
      <c r="B74" s="67"/>
      <c r="C74" s="20"/>
      <c r="D74" s="13">
        <f>SUM(D12+D16+D21+D26+D31+D40+D46+D50+D54+D58+D62+D67+D71)</f>
        <v>0</v>
      </c>
      <c r="E74" s="84">
        <f aca="true" t="shared" si="5" ref="E74:V74">SUM(E12+E16+E21+E26+E31+E40+E46+E50+E54+E58+E62+E67+E71)</f>
        <v>54860</v>
      </c>
      <c r="F74" s="84">
        <f t="shared" si="5"/>
        <v>8213</v>
      </c>
      <c r="G74" s="84">
        <f t="shared" si="5"/>
        <v>1426</v>
      </c>
      <c r="H74" s="84">
        <f t="shared" si="5"/>
        <v>20405</v>
      </c>
      <c r="I74" s="13">
        <f t="shared" si="5"/>
        <v>5202</v>
      </c>
      <c r="J74" s="13">
        <f t="shared" si="5"/>
        <v>2300</v>
      </c>
      <c r="K74" s="13">
        <f t="shared" si="5"/>
        <v>6600</v>
      </c>
      <c r="L74" s="13">
        <f t="shared" si="5"/>
        <v>0</v>
      </c>
      <c r="M74" s="13">
        <f t="shared" si="5"/>
        <v>23100</v>
      </c>
      <c r="N74" s="13">
        <f t="shared" si="5"/>
        <v>0</v>
      </c>
      <c r="O74" s="13">
        <f t="shared" si="5"/>
        <v>0</v>
      </c>
      <c r="P74" s="13">
        <f t="shared" si="5"/>
        <v>0</v>
      </c>
      <c r="Q74" s="13">
        <f t="shared" si="5"/>
        <v>7690</v>
      </c>
      <c r="R74" s="13">
        <f t="shared" si="5"/>
        <v>282</v>
      </c>
      <c r="S74" s="13">
        <f t="shared" si="5"/>
        <v>16871</v>
      </c>
      <c r="T74" s="13">
        <f t="shared" si="5"/>
        <v>41</v>
      </c>
      <c r="U74" s="13">
        <f t="shared" si="5"/>
        <v>0</v>
      </c>
      <c r="V74" s="57">
        <f t="shared" si="5"/>
        <v>146990</v>
      </c>
      <c r="X74" s="4"/>
    </row>
    <row r="75" ht="14.25">
      <c r="V75" s="3"/>
    </row>
    <row r="76" ht="14.25">
      <c r="V76" s="3"/>
    </row>
  </sheetData>
  <mergeCells count="55">
    <mergeCell ref="A65:B65"/>
    <mergeCell ref="A66:B66"/>
    <mergeCell ref="A67:B67"/>
    <mergeCell ref="A17:A18"/>
    <mergeCell ref="B17:B18"/>
    <mergeCell ref="A22:A23"/>
    <mergeCell ref="B22:B23"/>
    <mergeCell ref="A27:A28"/>
    <mergeCell ref="B27:B28"/>
    <mergeCell ref="A63:A64"/>
    <mergeCell ref="A25:B25"/>
    <mergeCell ref="A26:B26"/>
    <mergeCell ref="A38:B38"/>
    <mergeCell ref="A39:B39"/>
    <mergeCell ref="A35:B35"/>
    <mergeCell ref="A36:B36"/>
    <mergeCell ref="A19:B19"/>
    <mergeCell ref="A20:B20"/>
    <mergeCell ref="A21:B21"/>
    <mergeCell ref="A24:B24"/>
    <mergeCell ref="A10:B10"/>
    <mergeCell ref="A69:B69"/>
    <mergeCell ref="A70:B70"/>
    <mergeCell ref="A71:B71"/>
    <mergeCell ref="B63:B64"/>
    <mergeCell ref="A11:B11"/>
    <mergeCell ref="A12:B12"/>
    <mergeCell ref="A14:B14"/>
    <mergeCell ref="A15:B15"/>
    <mergeCell ref="A16:B16"/>
    <mergeCell ref="A52:B52"/>
    <mergeCell ref="A53:B53"/>
    <mergeCell ref="A54:B54"/>
    <mergeCell ref="A29:B29"/>
    <mergeCell ref="A30:B30"/>
    <mergeCell ref="A31:B31"/>
    <mergeCell ref="A32:A33"/>
    <mergeCell ref="B32:B33"/>
    <mergeCell ref="A44:B44"/>
    <mergeCell ref="A34:B34"/>
    <mergeCell ref="A40:B40"/>
    <mergeCell ref="A48:B48"/>
    <mergeCell ref="A49:B49"/>
    <mergeCell ref="A45:B45"/>
    <mergeCell ref="A46:B46"/>
    <mergeCell ref="A50:B50"/>
    <mergeCell ref="A72:B72"/>
    <mergeCell ref="A73:B73"/>
    <mergeCell ref="A74:B74"/>
    <mergeCell ref="A56:B56"/>
    <mergeCell ref="A57:B57"/>
    <mergeCell ref="A58:B58"/>
    <mergeCell ref="A60:B60"/>
    <mergeCell ref="A61:B61"/>
    <mergeCell ref="A62:B62"/>
  </mergeCells>
  <printOptions/>
  <pageMargins left="0.84" right="0.24027777777777778" top="0.9840277777777778" bottom="0.9840277777777777" header="0.5118055555555556" footer="0.5"/>
  <pageSetup horizontalDpi="300" verticalDpi="300" orientation="landscape" paperSize="9" scale="4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2008-11-04T09:03:20Z</cp:lastPrinted>
  <dcterms:created xsi:type="dcterms:W3CDTF">1997-02-26T13:46:56Z</dcterms:created>
  <dcterms:modified xsi:type="dcterms:W3CDTF">2008-11-04T09:04:11Z</dcterms:modified>
  <cp:category/>
  <cp:version/>
  <cp:contentType/>
  <cp:contentStatus/>
  <cp:revision>1</cp:revision>
</cp:coreProperties>
</file>